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060" activeTab="4"/>
  </bookViews>
  <sheets>
    <sheet name="学习成绩" sheetId="1" r:id="rId1"/>
    <sheet name="科研成绩" sheetId="2" r:id="rId2"/>
    <sheet name="基本素质" sheetId="3" r:id="rId3"/>
    <sheet name="总测评成绩" sheetId="4" r:id="rId4"/>
    <sheet name="排名"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<sst xmlns="http://schemas.openxmlformats.org/spreadsheetml/2006/main" count="735" uniqueCount="224">
  <si>
    <r>
      <rPr>
        <b/>
        <sz val="10"/>
        <color rgb="FF000000"/>
        <rFont val="宋体"/>
        <charset val="134"/>
      </rPr>
      <t>序号</t>
    </r>
  </si>
  <si>
    <r>
      <rPr>
        <b/>
        <sz val="10"/>
        <color indexed="8"/>
        <rFont val="宋体"/>
        <charset val="134"/>
      </rPr>
      <t>类别</t>
    </r>
  </si>
  <si>
    <r>
      <rPr>
        <b/>
        <sz val="10"/>
        <color indexed="8"/>
        <rFont val="宋体"/>
        <charset val="134"/>
      </rPr>
      <t>学号</t>
    </r>
  </si>
  <si>
    <r>
      <rPr>
        <b/>
        <sz val="10"/>
        <color indexed="8"/>
        <rFont val="宋体"/>
        <charset val="134"/>
      </rPr>
      <t>姓名</t>
    </r>
  </si>
  <si>
    <t>《词学研究》（2）</t>
  </si>
  <si>
    <t>《中国古典文献学史》（2）</t>
  </si>
  <si>
    <t>《魏晋南北朝文学研究》（2）</t>
  </si>
  <si>
    <t>《域外汉籍研究》（2）</t>
  </si>
  <si>
    <t>《先秦文学与文献研究》（2）</t>
  </si>
  <si>
    <r>
      <rPr>
        <b/>
        <sz val="10"/>
        <color rgb="FF000000"/>
        <rFont val="宋体"/>
        <charset val="134"/>
      </rPr>
      <t>学分</t>
    </r>
  </si>
  <si>
    <r>
      <rPr>
        <b/>
        <sz val="10"/>
        <color rgb="FF000000"/>
        <rFont val="宋体"/>
        <charset val="134"/>
      </rPr>
      <t>总分</t>
    </r>
  </si>
  <si>
    <r>
      <rPr>
        <b/>
        <sz val="10"/>
        <color rgb="FF000000"/>
        <rFont val="宋体"/>
        <charset val="134"/>
      </rPr>
      <t>理论分数</t>
    </r>
  </si>
  <si>
    <r>
      <rPr>
        <sz val="11"/>
        <rFont val="宋体"/>
        <charset val="134"/>
      </rPr>
      <t>古代文学类</t>
    </r>
  </si>
  <si>
    <t>倪辰昕</t>
  </si>
  <si>
    <t>王一朵</t>
  </si>
  <si>
    <t>郭歆</t>
  </si>
  <si>
    <t>陈钰婷</t>
  </si>
  <si>
    <t>胡文萱</t>
  </si>
  <si>
    <t>宋晓淇</t>
  </si>
  <si>
    <t>曾欣艺</t>
  </si>
  <si>
    <t>张文梅</t>
  </si>
  <si>
    <t>孟静文</t>
  </si>
  <si>
    <t>王以柔</t>
  </si>
  <si>
    <t>杨芷雨</t>
  </si>
  <si>
    <t>刘丽晴</t>
  </si>
  <si>
    <t>赵磊</t>
  </si>
  <si>
    <t>高鹏</t>
  </si>
  <si>
    <t>邵泽忠</t>
  </si>
  <si>
    <t>马记东</t>
  </si>
  <si>
    <r>
      <rPr>
        <sz val="11"/>
        <rFont val="等线"/>
        <charset val="134"/>
      </rPr>
      <t>古代文学类</t>
    </r>
  </si>
  <si>
    <t>孟现玉</t>
  </si>
  <si>
    <t>钱毅</t>
  </si>
  <si>
    <r>
      <rPr>
        <b/>
        <sz val="10"/>
        <color indexed="8"/>
        <rFont val="宋体"/>
        <charset val="134"/>
      </rPr>
      <t>序号</t>
    </r>
  </si>
  <si>
    <t>方言与文化（2）</t>
  </si>
  <si>
    <t>应用语言学（2）</t>
  </si>
  <si>
    <t>古文字学（2）</t>
  </si>
  <si>
    <t>语用学（2）</t>
  </si>
  <si>
    <t>对外汉语教学研究（2）</t>
  </si>
  <si>
    <r>
      <rPr>
        <sz val="11"/>
        <rFont val="宋体"/>
        <charset val="134"/>
      </rPr>
      <t>语言文字学类</t>
    </r>
  </si>
  <si>
    <t>2301310002</t>
  </si>
  <si>
    <t>侯天惠</t>
  </si>
  <si>
    <t>2301310003</t>
  </si>
  <si>
    <t>吴林妍</t>
  </si>
  <si>
    <t>2301310004</t>
  </si>
  <si>
    <t>吴越</t>
  </si>
  <si>
    <t>2301310005</t>
  </si>
  <si>
    <t>罗诗玮</t>
  </si>
  <si>
    <t>沈宇洋</t>
  </si>
  <si>
    <t>陈炫树</t>
  </si>
  <si>
    <t>2301310009</t>
  </si>
  <si>
    <t>徐自涵</t>
  </si>
  <si>
    <t>2301310010</t>
  </si>
  <si>
    <t>范石玉</t>
  </si>
  <si>
    <t>2301310011</t>
  </si>
  <si>
    <t>于东珂</t>
  </si>
  <si>
    <t>2301310012</t>
  </si>
  <si>
    <t>马胜男</t>
  </si>
  <si>
    <t>黄峰颖</t>
  </si>
  <si>
    <t>序号</t>
  </si>
  <si>
    <r>
      <rPr>
        <b/>
        <sz val="10"/>
        <color indexed="8"/>
        <rFont val="宋体"/>
        <charset val="134"/>
      </rPr>
      <t>学</t>
    </r>
    <r>
      <rPr>
        <b/>
        <sz val="10"/>
        <color indexed="8"/>
        <rFont val="宋体"/>
        <charset val="134"/>
      </rPr>
      <t xml:space="preserve">  号</t>
    </r>
  </si>
  <si>
    <r>
      <rPr>
        <b/>
        <sz val="10"/>
        <color indexed="8"/>
        <rFont val="宋体"/>
        <charset val="134"/>
      </rPr>
      <t>姓</t>
    </r>
    <r>
      <rPr>
        <b/>
        <sz val="10"/>
        <color indexed="8"/>
        <rFont val="宋体"/>
        <charset val="134"/>
      </rPr>
      <t xml:space="preserve">  名</t>
    </r>
  </si>
  <si>
    <t>当代小说研究（2）</t>
  </si>
  <si>
    <t>鲁迅研究（2）</t>
  </si>
  <si>
    <t>中国现代文学出版研究（2）</t>
  </si>
  <si>
    <t>中国现代文学史料学（2）</t>
  </si>
  <si>
    <t>学分</t>
  </si>
  <si>
    <t>总分</t>
  </si>
  <si>
    <t>理论分数</t>
  </si>
  <si>
    <r>
      <rPr>
        <sz val="11"/>
        <rFont val="宋体"/>
        <charset val="134"/>
      </rPr>
      <t>现当代文学类</t>
    </r>
  </si>
  <si>
    <t>罗渝蓉</t>
  </si>
  <si>
    <t>张欣</t>
  </si>
  <si>
    <t>马琰玺</t>
  </si>
  <si>
    <t>胥伊涵</t>
  </si>
  <si>
    <t>孙佳妮</t>
  </si>
  <si>
    <t>严佳怡</t>
  </si>
  <si>
    <t>分类</t>
  </si>
  <si>
    <t>学号</t>
  </si>
  <si>
    <t>姓名</t>
  </si>
  <si>
    <t>期刊发表论文</t>
  </si>
  <si>
    <t>参与课题</t>
  </si>
  <si>
    <t>科研获奖</t>
  </si>
  <si>
    <t>创新工程项目</t>
  </si>
  <si>
    <t>科研成绩类总分</t>
  </si>
  <si>
    <t>特级</t>
  </si>
  <si>
    <t>一级</t>
  </si>
  <si>
    <t>二级</t>
  </si>
  <si>
    <t>三级</t>
  </si>
  <si>
    <t>四级</t>
  </si>
  <si>
    <t>五级</t>
  </si>
  <si>
    <t>六级</t>
  </si>
  <si>
    <t>七级</t>
  </si>
  <si>
    <t>八级</t>
  </si>
  <si>
    <t>国家级</t>
  </si>
  <si>
    <t>省级</t>
  </si>
  <si>
    <t>市级</t>
  </si>
  <si>
    <t>校、院</t>
  </si>
  <si>
    <t>校级</t>
  </si>
  <si>
    <t>国家/省立省助</t>
  </si>
  <si>
    <t>省立校助</t>
  </si>
  <si>
    <t>校立</t>
  </si>
  <si>
    <t>古代文学类</t>
  </si>
  <si>
    <t>《汉字文化》2025年08期——《桃花扇》中的人物探析</t>
  </si>
  <si>
    <t>2025年南通大学研究生“数字化赋能下的中国文学与文献学研究”学术创新论坛优秀论文</t>
  </si>
  <si>
    <t>《汉字文化》2025年12期——《浅论唐传奇&lt;莺莺传&gt;的人物分析》</t>
  </si>
  <si>
    <t>《汉字文化》2025年08期——《探析&lt;南柯记&gt;中汤显祖的思想内涵》</t>
  </si>
  <si>
    <t>《汉字文化》2025年08期——《试论唐传奇在文本层面对〈楚辞〉的接受》</t>
  </si>
  <si>
    <t>《汉字文化》2025年08期——《从边塞诗看高适对陈子昂诗歌理论的继承与发展》</t>
  </si>
  <si>
    <t>《浙江工艺美术》2024年第16期—《王世懋对王维诗歌的创新与接受》</t>
  </si>
  <si>
    <t>《汉字文化》2025年第11期《世说新语幽默与讽刺艺术探析》</t>
  </si>
  <si>
    <t>《浙江工艺美术》2024年第16期—《姜夔词中的梅花意象》</t>
  </si>
  <si>
    <t>2025年中国文学地理学会第十五届年会硕博论坛 优秀硕士论文 三等奖</t>
  </si>
  <si>
    <t>2025年江苏省研究生科研创新计划—文学地理学视域下的何景明诗歌研究</t>
  </si>
  <si>
    <t>《汉字文化》2025年16期——《浅析韩愈的以文为诗》</t>
  </si>
  <si>
    <t>《汉字文化》2025年15期—《郑板桥&lt;道情&gt;十首刍议》</t>
  </si>
  <si>
    <t>《汉字文化》2025第10期《论王维禅意诗的独特韵味》</t>
  </si>
  <si>
    <t>《汉字文化》2025年第8期——《闻一多旧体诗歌浅析》</t>
  </si>
  <si>
    <t>《汉字文化》2025年第3期——《李白潇湘诗歌的存在方式与情感内蕴》</t>
  </si>
  <si>
    <t>《汉字文化》2025年第8期—《范兆虞诗歌研究》</t>
  </si>
  <si>
    <t>2025年江苏省研究生科研与创新计划—台湾诗词的楚辞接受研究</t>
  </si>
  <si>
    <t>《汉字文化》2025年第16期——《论高启仕隐矛盾》</t>
  </si>
  <si>
    <t>《中华传统文化研究》2025年第1期——《中华传统诗词文化在青少年教育中的创新推广模式探讨》</t>
  </si>
  <si>
    <t>《国家图书馆学刊》2025年第4期《数智融合视角下地方文化遗产保护与利用》</t>
  </si>
  <si>
    <t>江苏省哲社科一般项目“数智融合背景下张謇文献遗产保护与活化利用研究”（排名前三）
江苏省高等教育教改研究课题“‘双千’计划背景下古籍数智保护微专业建设研究”（排名不在前三）</t>
  </si>
  <si>
    <t>南通市社科研究课题（文化专项）重点课题“张謇历史文献整理与研究”（排名前三）</t>
  </si>
  <si>
    <r>
      <rPr>
        <b/>
        <sz val="11"/>
        <rFont val="Microsoft YaHei"/>
        <charset val="134"/>
      </rPr>
      <t>国家/</t>
    </r>
    <r>
      <rPr>
        <b/>
        <sz val="11"/>
        <rFont val="宋体"/>
        <charset val="134"/>
      </rPr>
      <t>省立省助</t>
    </r>
  </si>
  <si>
    <t>语言文字学类</t>
  </si>
  <si>
    <t>《汉字文化》2024年19期——《“慧”语源义探究》</t>
  </si>
  <si>
    <t>《教育发展与创新》2025年第3卷19期——《探究中学语文阅读教学的未来方向》</t>
  </si>
  <si>
    <t>淮安百里画廊文创产品开发与 IP 打造研究2
周恩来同志关于多党合作理论和实践创新研究2</t>
  </si>
  <si>
    <t>2025年江苏省研究生科研与实践创新计划——基于汉语语法特征的认知障碍自动化筛查研究</t>
  </si>
  <si>
    <t>2024大学生创新创业训练计划项目</t>
  </si>
  <si>
    <t>《语言研究集刊》2025年第三十五辑《对睡虎地秦简残字“席”和“哀鬼”的讨论》</t>
  </si>
  <si>
    <t>出土秦汉古书类简帛文献字词整理与研究</t>
  </si>
  <si>
    <t>北京大学藏秦简牍疑难字词整理与研究</t>
  </si>
  <si>
    <t>《汉字文化》2025年第1期——《“X侠”词族语义结构分析——兼论偏正式复合词内部语义重心偏移》</t>
  </si>
  <si>
    <t>《扬州教育学院学报》2025年第2期——《从隐喻的三个维度来分析网络流行语“古希腊掌管××的神”》</t>
  </si>
  <si>
    <t>山东道教口述史料搜集、整理与研究</t>
  </si>
  <si>
    <t>现当代文学类</t>
  </si>
  <si>
    <t>《今古文创》第32期《论20世纪40年代现代文学书评的文化功能》</t>
  </si>
  <si>
    <t>研究生科研与实践创新人文社科项目</t>
  </si>
  <si>
    <t>《汉字文化》2025年第10期《论闻一多诗歌创作观》</t>
  </si>
  <si>
    <t>《汉字文化》2025年第6期《部编版初中语文诗化小说教学研究》</t>
  </si>
  <si>
    <t>2025中国文学地理学会第十届硕博论坛优秀硕士论文</t>
  </si>
  <si>
    <t>《汉字文化》2025年第11期《论朱自清散文的创作特征》</t>
  </si>
  <si>
    <t>《汉字文化》2025年02期——《基于接受美学理论的现代诗教学研究》</t>
  </si>
  <si>
    <t>类别</t>
  </si>
  <si>
    <r>
      <rPr>
        <b/>
        <sz val="11"/>
        <rFont val="宋体"/>
        <charset val="134"/>
      </rPr>
      <t>思想修养（≤</t>
    </r>
    <r>
      <rPr>
        <b/>
        <sz val="11"/>
        <rFont val="Times New Roman"/>
        <charset val="134"/>
      </rPr>
      <t>60</t>
    </r>
    <r>
      <rPr>
        <b/>
        <sz val="11"/>
        <rFont val="宋体"/>
        <charset val="134"/>
      </rPr>
      <t>分）</t>
    </r>
  </si>
  <si>
    <r>
      <rPr>
        <b/>
        <sz val="11"/>
        <rFont val="宋体"/>
        <charset val="134"/>
      </rPr>
      <t>学习态度
（≤</t>
    </r>
    <r>
      <rPr>
        <b/>
        <sz val="11"/>
        <rFont val="Times New Roman"/>
        <charset val="134"/>
      </rPr>
      <t>20</t>
    </r>
    <r>
      <rPr>
        <b/>
        <sz val="11"/>
        <rFont val="宋体"/>
        <charset val="134"/>
      </rPr>
      <t>分）</t>
    </r>
  </si>
  <si>
    <t>社会实践（≤20）</t>
  </si>
  <si>
    <t>社会获奖</t>
  </si>
  <si>
    <t>学生干部</t>
  </si>
  <si>
    <t>校级：
南通大学研究生羽毛球赛优秀志愿者 0.5分
南通大学优秀研究生干部 0.5分
院级：
2025文学院研究生“身入自然，手植春意”帆布袋拓印活动 三等奖0.5分
2025文学院研究生“羽墨争锋”羽毛球锦标赛活动积极分子 0.25
2025文学院研究生“寻春觅韵，文华长青”活动积极分子0.25
2025文学院研究生“云端传薪火，诗韵颂党魂”活动积极分子 0.25
2024文学院研究生“素律抒秋意，诗话献文心”工作积极分子 0.25
2024文学院研究生“我的年代，我的创作”工作积极分子 0.25
2024文学院研究生“盛世华章，情颂中华”工作积极分子 0.25
2024文学院研究生“华桂送香缈，金风添惬骄”工作积极分子 0.25</t>
  </si>
  <si>
    <t>文学院研究生会办公室部长1.5
宿舍长1</t>
  </si>
  <si>
    <t>校级：
南通大学2025届研究生毕业典礼暨学位授予仪式优秀志愿者 0.5分
南通大学研究生“青春羽动 研途共党”羽毛球赛优秀志愿者 0.5分
2025年南通大学“寻春觅韵，文华长青”国风美学雅集积极分子 0.5分
南通大学优秀研究生会干事 0.5分
南通大学优秀研究生干部 0.5分
院级：
2024文学院“情绪交换 与爱同行”工作积极分子 0.25分
2024文学院“盛世华章 情颂中华”三行诗诗歌创作三等奖 0.5分
2024文学院“我的年代 我的创作”纪念一二·九图文创作比赛工作积极分子 0.25分
2024文学院“华桂送香缈 金风添惬骄”工作积极分子 0.25分
2024文学院“灼灼风华起 逐梦展新篇”迎新志愿活动工作积极分子 0.25分
2025文学院“文韵流芳 梦启新程”文苑之声优秀表演人员 0.25分
2025文学院“云端传薪火，诗韵颂党魂”线上诗歌创作活动三等奖 0.5分
2025文学院“羽墨争锋”羽毛球锦标赛三等奖 0.5分
2025文学院“春映通大，影聚善行”春日校园公益摄影作品活动积极分子 0.25分
2025文学院“学宪法 讲宪法”演讲比赛活动积极分子 0.25分
2025南通大学研究生“数字化赋能下的中国文学与文献学研究”学术创新论坛积极分子 0.25分</t>
  </si>
  <si>
    <t>年级长3分
院研会副主席2分</t>
  </si>
  <si>
    <t>院级：
1.2025年文学院“羽墨争锋”羽毛球锦标赛活动积极分子0.25分
2.2025文学院“云端传薪火，诗韵颂党魂”诗歌创作活动三等奖0.5分
3.2024文学院“盛世华章，情颂中华”三行诗创作活动二等奖0.5分
4.2025文学院“身入自然，手植春意”帆布袋拓印活动二等奖0.5分
5.2024文学院“我的年代，我的创作”图文创作比赛工作积极分子0.25分</t>
  </si>
  <si>
    <t>研究生支部委员1分</t>
  </si>
  <si>
    <t>校级：
1、2024年南通大学优秀研究生会干事0.5分  
2、2024年南通大学“笔端生芳华，言语感师恩”主题征文活动三等奖1分
院级：
1、2024年文学院“我的年代，我的创作”纪念一二·九图文创作比赛活动二等奖0.5分
2、2024年文学院“盛世华章 情颂中华”三行诗创作活动二等奖 0.5分
3、2024年文学院研究生“素律抒秋意，诗话献文心”秋日诗歌比赛活动三等奖 0.5分
4、2024年文学院“灼灼风华起 逐梦展新篇”迎新志愿活动工作积极分子 0.25分
5、2024年文学院“华桂送香缈 金风添惬骄”秋日游园会活动工作积极分子 0.25分
6、2025年文学院团委“浅浅方寸，印藏风华”活动二等奖0.5分
7、2025年文学院团委“声舞和鸣——在南通邂逅朱自清”图书馆志愿活动积极分子0.25分
8、2025文学院“春映通大，影聚善行”春日校园公益摄影作品活动优秀奖 0.25分
9、2025文学院研究生“身入自然，手植春意”帆布袋拓印活动优秀奖0.25分
10、2025年文学院“攀登攻坚砺学术，矢志报国担使命”国家奖学金交流会活动积极分子0.25分
11、2025文学院研究生“羽墨争锋”羽毛球锦标赛活动积极分子0.25分
12、2025文学院研究生“云端传薪火，诗韵颂党魂”活动积极分子0.25分
13、2025文学院“学宪法 讲宪法”演讲比赛活动活动积极分子0.25分
14、2025文学院研究生“寻春觅韵，文华长青”活动积极分子0.25分
15、2025年文学院研究生“星火燎原，研途向党”党建知识宣讲会活动积极分子0.25分</t>
  </si>
  <si>
    <t>文学院研究生会宣传部部长1.5分</t>
  </si>
  <si>
    <t>省级：
2025江苏省翻译大赛 汉译英三等奖6分
2025江苏省翻译大赛 英译汉三等奖6分
校级：
2025南通大学“研究生毕业典礼暨学位授予仪式”优秀志愿者 0.5分
院级：
2025文学院“文韵流芳，梦启新程”文苑之声优秀表演人员 0.25分
2025文学院“星火燎原，沿途向党”党建知识宣讲会积极分子 0.25分
2025文学院“身入自然，手植春意”帆布袋植物拓印活动积极分子0.25分
2025文学院“羽墨争锋”羽毛球锦标赛优秀奖 0.25分
2025文学院“青马思想汇”师生共读一本书活动积极分子 0.25分
2025文学院“攀登攻坚砺学术，矢志报国担使命”国家奖学金交流会积极分子 0.25分
2025文学院“春映通大，影聚善行”春日校园公益摄影作品一等奖 0.5分
2024文学院“盛世华章，情颂中华”三行诗诗歌创作一等奖 0.5分
2024文学院“素律抒秋意，诗话献文心”秋日诗歌比赛三等奖 0.5分
2024文学院“灼灼风华起，逐梦展新篇”迎新志愿活动工作积极分子 0.25分
2024文学院“我的年代，我的创作”纪念一二·九图文创作比赛工作积极分子 0.25分
2024文学院“知宪法于心，守宪法于行”宪法宣传活动工作积极分子 0.25分</t>
  </si>
  <si>
    <t>院研会副主席2分</t>
  </si>
  <si>
    <t>国家级：
2024年全国大学生作文竞赛获国家级一等奖 8分                                                                               
校级：
2024年“9.25就爱我”《生命博物馆》成长故事征文比赛获二等奖  1分
2024年百舸争流竞风华· 南通大学研究生团体趣味运动会”优秀组织奖 0.5分
院级
1.2024文学院“盛世章华 情颂中华”三行诗诗歌创作二等奖 0.5分
2.2025文学院“深入自然 手植春意”帆布袋拓印活动优秀奖 0.25分
3.2024年南通大学文学院“优秀共青团员”0.25分</t>
  </si>
  <si>
    <t>无</t>
  </si>
  <si>
    <t>校级：
2025年南通大学“寻春觅韵，文华长青”国风美学雅集积极分子 0.5分
南通大学优秀研究生 0.5分
院级：
2024文学院“情绪交换 与爱同行”工作积极分子 0.25分
2024文学院“我的年代 我的创作”纪念一二·九图文创作比赛工作积极分子 0.25分
2024文学院“华桂送香缈 金风添惬骄”工作积极分子 0.25分
2024文学院“灼灼风华起 逐梦展新篇”迎新志愿活动工作积极分子 0.25分
2025文学院“云端传薪火，诗韵颂党魂”线上诗歌创作活动二等奖 0.5分
2025年文学院研究生“身入自然，手植春意”帆布袋植物拓印三等奖 0.5分
2025文学院“春映通大，影聚善行”春日校园公益摄影作品活动积极分子 0.25分
2025文学院“学宪法 讲宪法”演讲比赛活动积极分子 0.25分</t>
  </si>
  <si>
    <t>院研究生会调研部部长1.5分
副团支书2分</t>
  </si>
  <si>
    <t>校级：
2025年南通大学“寻春觅韵，文华长青”国风美学雅集积极分子 0.5分
院级：
2025年文学院研究生“学宪法，讲宪法”演讲比赛三等奖 0.5分
2025年文学院研究生“身入自然，手植春意”帆布袋植物拓印三等奖 0.5分
2025年文学院研究生“羽墨争锋”羽毛球锦标赛二等奖 0.5分
2025年文学院研究生“春映通大，影聚善行”春日校园公益摄影二等奖 0.5分
2025年文学院研究生“云端传薪火，诗韵颂党魂”线上诗歌创作优秀奖 0.25分
2024年文学院研究生“盛世华章，情颂中华”三行诗创作活动积极分子 0.25分
2025南通大学研究生“数字化赋能下的中国文学与文献学研究”学术创新论坛积极分子 0.25分</t>
  </si>
  <si>
    <t>学习委员2分</t>
  </si>
  <si>
    <t>院级：2024文学院“素律抒秋意，诗话献文心”诗歌创作活动积极分子0.25分</t>
  </si>
  <si>
    <r>
      <t>省级:
2024第二届“清照杯”全国诗词大奖赛优秀奖 2分
市级:
2025南通橙艺杯“遇鉴汉字</t>
    </r>
    <r>
      <rPr>
        <sz val="11"/>
        <color theme="1"/>
        <rFont val="MS Gothic"/>
        <charset val="134"/>
      </rPr>
      <t>・</t>
    </r>
    <r>
      <rPr>
        <sz val="11"/>
        <color theme="1"/>
        <rFont val="宋体"/>
        <charset val="134"/>
      </rPr>
      <t>墨韵争辉”国际中文日作品征集活动摄影赛道二等奖 2分
校级:
2024南通大学图书馆“辉煌七十五载 共庆华彩盛世”线上打卡活动优秀奖 0.5分
2024“百舸争流竞风华· 南通大学研究生团体趣味运动会”优秀组织奖 0.5分
2024南通大学学生工作处心理健康教育服务中心“9·25 就爱我”《生命博物馆》 成长故事征文比赛三等奖 1分
院级：
2024文学院“素律抒秋意，诗话献文心”诗歌创作活动 二等奖 0.5分
2024文学院”盛世华章，情颂中华”三行诗创作大赛 一等奖 0.5分
2025文学院“云端传薪火，诗韵颂党魂”线上诗歌创作活动 三等奖+优秀奖 0.5分+0.25分
2025文学院“身入自然，手植春意”帆布袋植物拓印活动 二等奖 0.5分</t>
    </r>
  </si>
  <si>
    <t>寝室长1分</t>
  </si>
  <si>
    <t>校级：
南通大学优秀共青团员0.5分
院级：
2024文学院“素律抒秋意，诗话献文心”秋日诗歌比赛活动三等奖0.5分
2024文学院研究生“盛世华章，情颂中华”三行诗歌创作活动积极分子0.25分
2025文学院“学宪法 讲宪法”演讲比赛活动二等奖0.5分
2025文学院“云端传薪火，诗韵颂党魂”线上诗歌创作活动二等奖 0.5分
2025年文学院研究生“身入自然，手植春意”帆布袋植物拓印活动一等奖 0.5分
2025文学院“春映通大，影聚善行”春日校园公益摄影作品活动一等奖0.5分
2025文学院“学宪法 讲宪法”演讲比赛活动积极分子 0.25分</t>
  </si>
  <si>
    <t>副年级长2.5分</t>
  </si>
  <si>
    <t>2.5分</t>
  </si>
  <si>
    <t>院级：
2025年文学院研究生“身入自然，手植春意”帆布袋拓印活动三等奖0.5分</t>
  </si>
  <si>
    <t>校级：
南通大学第十九届运动会学生乒乓球比赛第五名 1
院级：
“青春当燃，乒出未来”狂飙乒乓球社迎新赛一等奖 0.5
2025年文学院研究生“深入自然，手植春意”帆布袋植物拓印活动三等奖 0.5
2025年文学院研究生“羽墨争锋”羽毛球锦标赛优秀奖0.25
2024年文学院研究生“素律抒秋意，活动献文心”秋日诗歌比赛活动积极分子0.25</t>
  </si>
  <si>
    <t>院级：
2024年文学院“创意无限，灵感无界”DIY帆布袋大赛优秀奖 0.25分
2025年文学院“身入自然，手植春意”帆布袋植物拓印活动优秀奖 0.25分</t>
  </si>
  <si>
    <t>国家级：
全国大学生英语作文大赛参与奖3
省级：
江苏省笔译大赛参与奖2
院级：
2024年文学院研究生“素律抒秋意，诗话献文心”诗歌比赛活动一等奖0.5
2025年文学院研究生“云端传薪火，诗韵颂党魂”诗歌活动二等奖0.5
2024年文学院研究生“盛世华章，情颂中华”三行诗创作活动积极分子0.25</t>
  </si>
  <si>
    <t>江苏省第十一届笔译大赛三等奖6分
2024年文学院研究生“素律抒秋意，诗话献文心”诗歌比赛活动一等奖0.5
2024年文学院研究生“我的年代，我的创作”一二·九图文创作活动工作积极分子0.25
2024年文学院研究生“盛世华章，情颂中华”三行诗创作活动三等奖0.5
2025年文学院研究生“云端传薪火，诗韵颂党魂”诗歌活动一等奖0.5
2025年南通大学研究生“数字化赋能下的中国文学与文献研究”学术创新论坛工作积极分子0.25</t>
  </si>
  <si>
    <t>国家级：
2024年第九届上海图书馆开放数据竞赛人气奖 3
2025年全国语文规范化知识大赛大学生组优秀奖 3
2025年中国青年网投稿一篇报道《南通大学：寓教于乐学民俗 “七彩课堂”贺新年》 3
校级：
2024年南通大学优秀研究生 0.5
院级：
2024年文学院研究生“灼灼风华起，逐梦展新篇”迎新志愿活动工作积极分子 0.25
2025年文学院团委“七彩课堂”系列活动优秀奖 0.25
2025年文学院研究生“攀登攻坚砺学术，天志报国担使命”国家奖学金交流会活动积极分子 0.25
2025年文学院研究生“羽墨争锋”羽毛球锦标赛活动二等奖 0.5</t>
  </si>
  <si>
    <t>班长2分</t>
  </si>
  <si>
    <r>
      <t>思想修养
（≤</t>
    </r>
    <r>
      <rPr>
        <b/>
        <sz val="11"/>
        <rFont val="Times New Roman"/>
        <charset val="134"/>
      </rPr>
      <t>60</t>
    </r>
    <r>
      <rPr>
        <b/>
        <sz val="11"/>
        <rFont val="宋体"/>
        <charset val="134"/>
      </rPr>
      <t>分）</t>
    </r>
  </si>
  <si>
    <t>语言文字</t>
  </si>
  <si>
    <t>校级：
2024-2025优秀研究生干部 0.5
院级：
2024文学院研究生“素律抒秋意，诗话献文心”工作积极分子 0.25 
2025文学院“深入自然 手植春意”帆布袋拓印活动优秀奖 0.25分  
2024年文学院研究生“盛世华章，情颂中华”三行诗三等奖 0.5
2024年文学院研究生“我的时代，我的创作”纪念一二九图文创作比赛活动一等奖0.5
2025年文学院研究生“星火燎原，研途向党”党建知识宣讲会活动积极分子0.25</t>
  </si>
  <si>
    <t>团支书2分 
寝室长1分</t>
  </si>
  <si>
    <t>校级：
2024-2025优秀研究生干部0.5
院级：
2024文学院研究生“灼灼风华起，逐梦崭新篇”迎新志愿活动工作积极分子0.25
2024文学院研究生“我的年代，我的创作”纪念一二九图文创作活动二等奖0.5
2024文学院研究生“盛世华章，情颂中华”三行诗创作活动三等奖0.5
2024文学院研究生“素律抒秋意，诗话献文心”活动积极分子0.25
2025“云端传薪火，诗韵颂党魂”线上诗歌创作活动优秀奖0.25
文学院“汉字英雄会”三等奖0.5
市级：
2025急救联盟上海分团组织“线上心理活动”心理小报比赛一等奖2
2025急救联盟上海分团组织“线上心理活动”心理知识竞答二等奖2</t>
  </si>
  <si>
    <t>语言学班长2分</t>
  </si>
  <si>
    <t>校级：
2025年南通大学“寻春觅韵，文华长青”国风美学雅集积极分子 0.5
院级：
2025年文学院研究生“羽墨争锋”羽毛球锦标赛活动积极分子 0.25
2024文学院“华桂送香缈 金风添惬骄”工作积极分子 0.25分
2024文学院“情绪交换 与爱同行”工作积极分子 0.25分</t>
  </si>
  <si>
    <t>文学院研究生会体育部部长1.5分</t>
  </si>
  <si>
    <t>校级：
2024年南通大学大学生志愿者暑期文化科技卫生“三下乡”社会实践活动“优秀调研报告”一等奖 0.5分
院级：
2025年文学院研究生“羽墨争锋”羽毛球锦标赛三等奖 0.25分
2024年南通大学文学院暑期社会实践二等奖（桑“语”非晚团队） 0.25分
南通大学文学院“互联网+”大学生创新创业大赛二等奖（《“荟”心“忆”笑——“AI+”社区老年居民认知健康管理模式》） 0.25分
南通大学文学院“互联网+”大学生创新创业大赛二等奖（《“逐风·北上”文学图鉴——基于数字孪生技术的AR运河乡脉文旅平台》） 0.25分
南通大学大学生创业计划竞赛暨第十九届“挑战杯”竞赛文学院选拔赛二等奖（《老年群体语音交互需求社会调研报告》） 0.25分
2024年文学院研究生“素律抒秋意，诗话献文心”秋日诗歌比赛活动“活动积极分子”0.25分</t>
  </si>
  <si>
    <t>校级：“七十五载光辉路 砥砺奋进新征程”——南通大学第七届口述历史大赛三等奖0.5
院级：文学院团委主办“一封家书”活动优秀奖0.25</t>
  </si>
  <si>
    <t>2024年文学院研究生“我的年代，我的创作”纪念一二九图文创作比赛活动三等奖0.5分
2024年文学院研究生“灼灼风华起，逐梦展新篇”迎新志愿活动“工作积极分子”荣誉称号0.25分
2024年文学院研究生“盛世华章，情颂中华”三行诗创作活动“活动积极分子”0.25分
2024年文学院研究生“素律抒秋意，诗话献文心”秋日诗歌比赛荣获三等奖0.5分
2025年文学院研究生“身入自然，手植春意”帆布袋拓印活动 优秀奖0.25分
江苏省第十一届笔译大赛优秀奖2分
2024年全国大学生英语翻译大赛研究生组国家级三等奖8分
第二届一带一路全国大学生英语翻译大赛特等奖8分
2025年全国大学生英语作文大赛A类研究生组省级二等奖6分</t>
  </si>
  <si>
    <t>校级：
优秀研究生0.5
院级：
“灼灼风华起，逐梦展新篇”迎新志愿活动积极分子0.25
“素律抒秋意，诗话献文心”秋日诗歌比赛活动积极分子0.25
“知宪法于心，守宪法于行”宪法宣传活动积极分子0.25
青马思想汇”师生共读一本书活动积极分子0.25
“攀登攻坚砺学术，矢志报国担使命”国家奖学金交流会积极分子0.25
“星火燎原，研途向党”党建知识宣讲会积极分子0.25</t>
  </si>
  <si>
    <t>文学院研会学术部部长1.5分
学委2分</t>
  </si>
  <si>
    <t>院级：
2024年文学院研究生“盛世华章，情颂中华”三行诗创作活动活动积极分子0.25分
2024年文学院研究生“素律抒秋意，诗话献文心”荣获三等奖0.5分
2025年文学院研究生“羽墨争锋”羽毛球锦标赛优秀奖 0.25分</t>
  </si>
  <si>
    <t>思想修养
（≤60分）</t>
  </si>
  <si>
    <t>学习态度
（≤20分）</t>
  </si>
  <si>
    <t>院级：2025年文学院研究生“羽墨争锋”羽毛球锦标赛活动三等奖 0.5</t>
  </si>
  <si>
    <t>宿舍长1分</t>
  </si>
  <si>
    <t>院级：
2024文学院“素律抒秋意，诗话献文心”诗歌创作活动积极分子 0.25分
2024文学院公寓团读书分享会优秀奖 0.25分</t>
  </si>
  <si>
    <t>2025年文学院研究生“身入自然，手植春意”帆布袋拓印活动二等奖0.5分</t>
  </si>
  <si>
    <t>校级：
2024《生命博物馆》成长故事征文比赛三等奖 1
21天运动打卡活动积极分子 0.5
2025南通大学“寻春觅韵，文华长青”国风美学雅集积极分子 0.5
2025南通大学研究生毕业典礼优秀志愿者 0.5
院级：
2024文学院研究生“灼灼风华起，逐梦展新篇”志愿活动积极分子 0.25
2025文学院“文韵流芳 梦启新程”文苑之声活动积极分子 0.25
2024文学院研究生“素律抒秋意，诗画献文心”活动二等奖0.5
2024文学院研究生“盛世华章，情颂中华”三行诗三等奖0.5
马克思主义学院 “笃行致远砺锋芒 时代新声著华章”征文比赛三等奖 0.5
2025文学院研究生“云端传薪火，诗韵颂党魂”活动三等奖 0.5 
2025研究生“身入自然，手植春意”帆布袋拓印活动一等奖 0.5</t>
  </si>
  <si>
    <t>学委2分 
综合事务部部长1.5分 
宿舍长1分</t>
  </si>
  <si>
    <t>院级：
2025年文学院研究生“声舞和鸣——在南通邂逅朱自清”图书馆志愿活动积极分子0.25分
2025年文学院研究生“身入自然，手植春意”帆布袋拓印活动三等奖0.5分</t>
  </si>
  <si>
    <t>校级：
2025南通大学“研究生毕业典礼暨学位授予仪式”优秀志愿者 0.5分
2024南通大学“百舸争流竞风华”研究生团体趣味运动会优秀志愿者 0.5分
南通大学优秀研究生会干事 0.5分
南通大学优秀研究生干部 0.5分
2025年南通大学“寻春觅韵，文华长青”国风美学雅集积极分子 0.5分
院级：
2025年南通大学研究生“数字化赋能下的中国文学与文献学研究”学术创新论坛积极分子0.25分
2024年文学院研究生“我的年代，我的创作”纪念一二九图文创作比赛三等奖 0.5分
2024年文学院研究生“灼灼风华起，逐梦展新篇”迎新志愿活动“工作积极分子”荣誉称号 0.25分
2024年文学院研究生“盛世华章，情颂中华”三行诗创作活动三等奖 0.5分
2024年文学院研究生“素律抒秋意，诗话献文心”秋日诗歌比赛荣获二等奖 0.5分
2024年文学院研究生“华桂送香缈 金风添惬骄”秋日游园会工作积极分子 0.25分
2024年文学院研究生“情绪交换 与爱同行”活动工作积极分子 0.25分
2025年文学院研究生“云端传薪火，诗韵颂党魂”诗歌活动二等奖 0.5分
2025年文学院研究生“身入自然，手植春意”帆布袋拓印活动 二等奖 0.5分
2025年文学院研究生“声舞和鸣——在南通邂逅朱自清”图书馆志愿活动积极分子 0.25分
2025年文学院研究生“羽墨争锋”羽毛球锦标赛活动积极分子 0.25分
2025文学院“文韵流芳，梦启新程”文苑之声优秀表演人员 0.25分
2025文学院研究生“星火燎原，沿途向党”党建知识宣讲会积极分子 0.25分
2025文学院研究生“攀登攻坚砺学术，矢志报国担使命”国家奖学金交流会活动积极分子 0.25分
2025文学院研究生“春映通大，影聚善行”春日校园公益摄影作品二等奖 0.5分
2025文学院研究生“学宪法 讲宪法”演讲比赛活动积极分子 0.25分</t>
  </si>
  <si>
    <t>现文班班长 2分
文学院研究生会主席3分</t>
  </si>
  <si>
    <t>类 别</t>
  </si>
  <si>
    <r>
      <rPr>
        <b/>
        <sz val="12"/>
        <color indexed="8"/>
        <rFont val="宋体"/>
        <charset val="134"/>
      </rPr>
      <t>学</t>
    </r>
    <r>
      <rPr>
        <b/>
        <sz val="12"/>
        <color indexed="8"/>
        <rFont val="宋体"/>
        <charset val="134"/>
      </rPr>
      <t xml:space="preserve">  号</t>
    </r>
  </si>
  <si>
    <r>
      <rPr>
        <b/>
        <sz val="12"/>
        <color indexed="8"/>
        <rFont val="宋体"/>
        <charset val="134"/>
      </rPr>
      <t>姓</t>
    </r>
    <r>
      <rPr>
        <b/>
        <sz val="12"/>
        <color indexed="8"/>
        <rFont val="宋体"/>
        <charset val="134"/>
      </rPr>
      <t xml:space="preserve">  名</t>
    </r>
  </si>
  <si>
    <r>
      <rPr>
        <b/>
        <sz val="12"/>
        <color indexed="8"/>
        <rFont val="宋体"/>
        <charset val="134"/>
      </rPr>
      <t>学习成绩</t>
    </r>
  </si>
  <si>
    <r>
      <rPr>
        <b/>
        <sz val="12"/>
        <color indexed="8"/>
        <rFont val="宋体"/>
        <charset val="134"/>
      </rPr>
      <t>科研成绩</t>
    </r>
  </si>
  <si>
    <r>
      <rPr>
        <b/>
        <sz val="12"/>
        <color indexed="8"/>
        <rFont val="宋体"/>
        <charset val="134"/>
      </rPr>
      <t>基本素质</t>
    </r>
  </si>
  <si>
    <r>
      <rPr>
        <b/>
        <sz val="12"/>
        <color indexed="8"/>
        <rFont val="宋体"/>
        <charset val="134"/>
      </rPr>
      <t>总成绩</t>
    </r>
  </si>
  <si>
    <r>
      <rPr>
        <b/>
        <sz val="12"/>
        <color indexed="8"/>
        <rFont val="宋体"/>
        <charset val="134"/>
      </rPr>
      <t>学号</t>
    </r>
  </si>
  <si>
    <r>
      <rPr>
        <b/>
        <sz val="12"/>
        <color indexed="8"/>
        <rFont val="宋体"/>
        <charset val="134"/>
      </rPr>
      <t>姓名</t>
    </r>
  </si>
  <si>
    <r>
      <rPr>
        <b/>
        <sz val="12"/>
        <rFont val="宋体"/>
        <charset val="134"/>
      </rPr>
      <t>学习成绩</t>
    </r>
  </si>
  <si>
    <r>
      <rPr>
        <b/>
        <sz val="12"/>
        <rFont val="宋体"/>
        <charset val="134"/>
      </rPr>
      <t>科研成绩</t>
    </r>
  </si>
  <si>
    <r>
      <rPr>
        <b/>
        <sz val="12"/>
        <rFont val="宋体"/>
        <charset val="134"/>
      </rPr>
      <t>基本素质</t>
    </r>
  </si>
  <si>
    <t>总成绩</t>
  </si>
  <si>
    <t>文学院2023级研究生学业奖学金公示</t>
  </si>
  <si>
    <t>拟授奖学金等级</t>
  </si>
  <si>
    <t>签名</t>
  </si>
  <si>
    <t>一等</t>
  </si>
  <si>
    <t>二等</t>
  </si>
  <si>
    <t>三等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</si>
</sst>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0_ "/>
    <numFmt numFmtId="178" formatCode="0.00_ "/>
  </numFmts>
  <fonts count="59">
    <font>
      <sz val="11"/>
      <color theme="1"/>
      <name val="等线"/>
      <charset val="134"/>
      <scheme val="minor"/>
    </font>
    <font>
      <b/>
      <sz val="16"/>
      <color theme="1"/>
      <name val="宋体"/>
      <charset val="134"/>
    </font>
    <font>
      <b/>
      <sz val="12"/>
      <name val="宋体"/>
      <charset val="134"/>
    </font>
    <font>
      <b/>
      <sz val="12"/>
      <color indexed="8"/>
      <name val="Times New Roman"/>
      <charset val="134"/>
    </font>
    <font>
      <b/>
      <sz val="12"/>
      <name val="Times New Roman"/>
      <charset val="134"/>
    </font>
    <font>
      <sz val="11"/>
      <name val="Times New Roman"/>
      <charset val="134"/>
    </font>
    <font>
      <sz val="9"/>
      <color rgb="FF000000"/>
      <name val="宋体"/>
      <charset val="134"/>
    </font>
    <font>
      <sz val="9"/>
      <color rgb="FF000000"/>
      <name val="Times New Roman"/>
      <charset val="134"/>
    </font>
    <font>
      <sz val="9"/>
      <name val="Times New Roman"/>
      <charset val="134"/>
    </font>
    <font>
      <sz val="9"/>
      <color theme="1"/>
      <name val="宋体"/>
      <charset val="134"/>
    </font>
    <font>
      <sz val="12"/>
      <color rgb="FF000000"/>
      <name val="宋体"/>
      <charset val="134"/>
    </font>
    <font>
      <sz val="14"/>
      <color rgb="FF000000"/>
      <name val="宋体"/>
      <charset val="134"/>
    </font>
    <font>
      <b/>
      <sz val="12"/>
      <color indexed="8"/>
      <name val="宋体"/>
      <charset val="134"/>
    </font>
    <font>
      <sz val="9"/>
      <color indexed="8"/>
      <name val="Times New Roman"/>
      <charset val="134"/>
    </font>
    <font>
      <sz val="10"/>
      <name val="Times New Roman"/>
      <charset val="134"/>
    </font>
    <font>
      <sz val="9"/>
      <name val="宋体"/>
      <charset val="134"/>
    </font>
    <font>
      <sz val="11"/>
      <color theme="1"/>
      <name val="宋体"/>
      <charset val="134"/>
    </font>
    <font>
      <b/>
      <sz val="11"/>
      <color indexed="8"/>
      <name val="宋体"/>
      <charset val="134"/>
    </font>
    <font>
      <b/>
      <sz val="11"/>
      <name val="宋体"/>
      <charset val="134"/>
    </font>
    <font>
      <b/>
      <sz val="11"/>
      <name val="Times New Roman"/>
      <charset val="134"/>
    </font>
    <font>
      <b/>
      <sz val="10"/>
      <name val="宋体"/>
      <charset val="134"/>
    </font>
    <font>
      <sz val="11"/>
      <name val="宋体"/>
      <charset val="134"/>
    </font>
    <font>
      <sz val="11"/>
      <color rgb="FF000000"/>
      <name val="宋体"/>
      <charset val="134"/>
    </font>
    <font>
      <sz val="11"/>
      <color indexed="8"/>
      <name val="宋体"/>
      <charset val="134"/>
    </font>
    <font>
      <sz val="11"/>
      <color indexed="8"/>
      <name val="Times New Roman"/>
      <charset val="134"/>
    </font>
    <font>
      <b/>
      <sz val="11"/>
      <color rgb="FF000000"/>
      <name val="宋体"/>
      <charset val="134"/>
    </font>
    <font>
      <sz val="12"/>
      <name val="宋体"/>
      <charset val="134"/>
    </font>
    <font>
      <sz val="12"/>
      <name val="SimSun"/>
      <charset val="134"/>
    </font>
    <font>
      <b/>
      <sz val="11"/>
      <color indexed="8"/>
      <name val="Microsoft YaHei"/>
      <charset val="134"/>
    </font>
    <font>
      <b/>
      <sz val="11"/>
      <name val="Microsoft YaHei"/>
      <charset val="134"/>
    </font>
    <font>
      <sz val="12"/>
      <color theme="1"/>
      <name val="宋体"/>
      <charset val="134"/>
    </font>
    <font>
      <sz val="12"/>
      <color indexed="8"/>
      <name val="宋体"/>
      <charset val="134"/>
    </font>
    <font>
      <sz val="11"/>
      <name val="Microsoft YaHei"/>
      <charset val="134"/>
    </font>
    <font>
      <b/>
      <sz val="10"/>
      <color rgb="FF000000"/>
      <name val="Times New Roman"/>
      <charset val="134"/>
    </font>
    <font>
      <b/>
      <sz val="10"/>
      <color indexed="8"/>
      <name val="Times New Roman"/>
      <charset val="134"/>
    </font>
    <font>
      <b/>
      <sz val="10"/>
      <color rgb="FF000000"/>
      <name val="宋体"/>
      <charset val="134"/>
    </font>
    <font>
      <b/>
      <sz val="10"/>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0"/>
      <color indexed="8"/>
      <name val="宋体"/>
      <charset val="134"/>
    </font>
    <font>
      <sz val="11"/>
      <name val="等线"/>
      <charset val="134"/>
    </font>
    <font>
      <sz val="11"/>
      <color theme="1"/>
      <name val="MS Gothic"/>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0" fillId="2" borderId="12" applyNumberFormat="0" applyFont="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13" applyNumberFormat="0" applyFill="0" applyAlignment="0" applyProtection="0">
      <alignment vertical="center"/>
    </xf>
    <xf numFmtId="0" fontId="43" fillId="0" borderId="13" applyNumberFormat="0" applyFill="0" applyAlignment="0" applyProtection="0">
      <alignment vertical="center"/>
    </xf>
    <xf numFmtId="0" fontId="44" fillId="0" borderId="14" applyNumberFormat="0" applyFill="0" applyAlignment="0" applyProtection="0">
      <alignment vertical="center"/>
    </xf>
    <xf numFmtId="0" fontId="44" fillId="0" borderId="0" applyNumberFormat="0" applyFill="0" applyBorder="0" applyAlignment="0" applyProtection="0">
      <alignment vertical="center"/>
    </xf>
    <xf numFmtId="0" fontId="45" fillId="3" borderId="15" applyNumberFormat="0" applyAlignment="0" applyProtection="0">
      <alignment vertical="center"/>
    </xf>
    <xf numFmtId="0" fontId="46" fillId="4" borderId="16" applyNumberFormat="0" applyAlignment="0" applyProtection="0">
      <alignment vertical="center"/>
    </xf>
    <xf numFmtId="0" fontId="47" fillId="4" borderId="15" applyNumberFormat="0" applyAlignment="0" applyProtection="0">
      <alignment vertical="center"/>
    </xf>
    <xf numFmtId="0" fontId="48" fillId="5" borderId="17" applyNumberFormat="0" applyAlignment="0" applyProtection="0">
      <alignment vertical="center"/>
    </xf>
    <xf numFmtId="0" fontId="49" fillId="0" borderId="18" applyNumberFormat="0" applyFill="0" applyAlignment="0" applyProtection="0">
      <alignment vertical="center"/>
    </xf>
    <xf numFmtId="0" fontId="50" fillId="0" borderId="19" applyNumberFormat="0" applyFill="0" applyAlignment="0" applyProtection="0">
      <alignment vertical="center"/>
    </xf>
    <xf numFmtId="0" fontId="51" fillId="6" borderId="0" applyNumberFormat="0" applyBorder="0" applyAlignment="0" applyProtection="0">
      <alignment vertical="center"/>
    </xf>
    <xf numFmtId="0" fontId="52" fillId="7" borderId="0" applyNumberFormat="0" applyBorder="0" applyAlignment="0" applyProtection="0">
      <alignment vertical="center"/>
    </xf>
    <xf numFmtId="0" fontId="53" fillId="8" borderId="0" applyNumberFormat="0" applyBorder="0" applyAlignment="0" applyProtection="0">
      <alignment vertical="center"/>
    </xf>
    <xf numFmtId="0" fontId="54" fillId="9" borderId="0" applyNumberFormat="0" applyBorder="0" applyAlignment="0" applyProtection="0">
      <alignment vertical="center"/>
    </xf>
    <xf numFmtId="0" fontId="55" fillId="10" borderId="0" applyNumberFormat="0" applyBorder="0" applyAlignment="0" applyProtection="0">
      <alignment vertical="center"/>
    </xf>
    <xf numFmtId="0" fontId="55" fillId="11" borderId="0" applyNumberFormat="0" applyBorder="0" applyAlignment="0" applyProtection="0">
      <alignment vertical="center"/>
    </xf>
    <xf numFmtId="0" fontId="54" fillId="12" borderId="0" applyNumberFormat="0" applyBorder="0" applyAlignment="0" applyProtection="0">
      <alignment vertical="center"/>
    </xf>
    <xf numFmtId="0" fontId="54" fillId="13" borderId="0" applyNumberFormat="0" applyBorder="0" applyAlignment="0" applyProtection="0">
      <alignment vertical="center"/>
    </xf>
    <xf numFmtId="0" fontId="55" fillId="14" borderId="0" applyNumberFormat="0" applyBorder="0" applyAlignment="0" applyProtection="0">
      <alignment vertical="center"/>
    </xf>
    <xf numFmtId="0" fontId="55" fillId="15" borderId="0" applyNumberFormat="0" applyBorder="0" applyAlignment="0" applyProtection="0">
      <alignment vertical="center"/>
    </xf>
    <xf numFmtId="0" fontId="54" fillId="16" borderId="0" applyNumberFormat="0" applyBorder="0" applyAlignment="0" applyProtection="0">
      <alignment vertical="center"/>
    </xf>
    <xf numFmtId="0" fontId="54" fillId="17" borderId="0" applyNumberFormat="0" applyBorder="0" applyAlignment="0" applyProtection="0">
      <alignment vertical="center"/>
    </xf>
    <xf numFmtId="0" fontId="55" fillId="18" borderId="0" applyNumberFormat="0" applyBorder="0" applyAlignment="0" applyProtection="0">
      <alignment vertical="center"/>
    </xf>
    <xf numFmtId="0" fontId="55" fillId="19" borderId="0" applyNumberFormat="0" applyBorder="0" applyAlignment="0" applyProtection="0">
      <alignment vertical="center"/>
    </xf>
    <xf numFmtId="0" fontId="54" fillId="20" borderId="0" applyNumberFormat="0" applyBorder="0" applyAlignment="0" applyProtection="0">
      <alignment vertical="center"/>
    </xf>
    <xf numFmtId="0" fontId="54" fillId="21" borderId="0" applyNumberFormat="0" applyBorder="0" applyAlignment="0" applyProtection="0">
      <alignment vertical="center"/>
    </xf>
    <xf numFmtId="0" fontId="55" fillId="22" borderId="0" applyNumberFormat="0" applyBorder="0" applyAlignment="0" applyProtection="0">
      <alignment vertical="center"/>
    </xf>
    <xf numFmtId="0" fontId="55" fillId="23" borderId="0" applyNumberFormat="0" applyBorder="0" applyAlignment="0" applyProtection="0">
      <alignment vertical="center"/>
    </xf>
    <xf numFmtId="0" fontId="54" fillId="24" borderId="0" applyNumberFormat="0" applyBorder="0" applyAlignment="0" applyProtection="0">
      <alignment vertical="center"/>
    </xf>
    <xf numFmtId="0" fontId="54" fillId="25" borderId="0" applyNumberFormat="0" applyBorder="0" applyAlignment="0" applyProtection="0">
      <alignment vertical="center"/>
    </xf>
    <xf numFmtId="0" fontId="55" fillId="26" borderId="0" applyNumberFormat="0" applyBorder="0" applyAlignment="0" applyProtection="0">
      <alignment vertical="center"/>
    </xf>
    <xf numFmtId="0" fontId="55" fillId="27" borderId="0" applyNumberFormat="0" applyBorder="0" applyAlignment="0" applyProtection="0">
      <alignment vertical="center"/>
    </xf>
    <xf numFmtId="0" fontId="54" fillId="28" borderId="0" applyNumberFormat="0" applyBorder="0" applyAlignment="0" applyProtection="0">
      <alignment vertical="center"/>
    </xf>
    <xf numFmtId="0" fontId="54" fillId="29" borderId="0" applyNumberFormat="0" applyBorder="0" applyAlignment="0" applyProtection="0">
      <alignment vertical="center"/>
    </xf>
    <xf numFmtId="0" fontId="55" fillId="30" borderId="0" applyNumberFormat="0" applyBorder="0" applyAlignment="0" applyProtection="0">
      <alignment vertical="center"/>
    </xf>
    <xf numFmtId="0" fontId="55" fillId="31" borderId="0" applyNumberFormat="0" applyBorder="0" applyAlignment="0" applyProtection="0">
      <alignment vertical="center"/>
    </xf>
    <xf numFmtId="0" fontId="54" fillId="32" borderId="0" applyNumberFormat="0" applyBorder="0" applyAlignment="0" applyProtection="0">
      <alignment vertical="center"/>
    </xf>
  </cellStyleXfs>
  <cellXfs count="153">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 xfId="0" applyFont="1" applyFill="1" applyBorder="1" applyAlignment="1">
      <alignment horizontal="center" vertical="center"/>
    </xf>
    <xf numFmtId="0" fontId="7"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6" fillId="0" borderId="1" xfId="0" applyFont="1" applyBorder="1" applyAlignment="1">
      <alignment horizontal="center" vertical="center"/>
    </xf>
    <xf numFmtId="0" fontId="13"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5" fillId="0" borderId="1" xfId="0" applyFont="1" applyBorder="1" applyAlignment="1">
      <alignment horizontal="center" vertical="center" wrapText="1"/>
    </xf>
    <xf numFmtId="0" fontId="0" fillId="0" borderId="1" xfId="0" applyBorder="1">
      <alignment vertical="center"/>
    </xf>
    <xf numFmtId="0" fontId="6" fillId="0" borderId="1" xfId="0" applyNumberFormat="1" applyFont="1" applyBorder="1" applyAlignment="1">
      <alignment horizontal="center" vertical="center"/>
    </xf>
    <xf numFmtId="0" fontId="8" fillId="0" borderId="1" xfId="0" applyNumberFormat="1" applyFont="1" applyBorder="1" applyAlignment="1">
      <alignment horizontal="center" vertical="center" wrapText="1"/>
    </xf>
    <xf numFmtId="0" fontId="9" fillId="0" borderId="1" xfId="0" applyNumberFormat="1" applyFont="1" applyBorder="1" applyAlignment="1">
      <alignment horizontal="center" vertical="center"/>
    </xf>
    <xf numFmtId="0" fontId="7" fillId="0" borderId="1" xfId="0" applyNumberFormat="1" applyFont="1" applyBorder="1" applyAlignment="1">
      <alignment horizontal="center" vertical="center"/>
    </xf>
    <xf numFmtId="0" fontId="13"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xf>
    <xf numFmtId="0" fontId="13" fillId="0" borderId="1" xfId="0" applyFont="1" applyBorder="1" applyAlignment="1">
      <alignment horizontal="center" vertical="center"/>
    </xf>
    <xf numFmtId="0" fontId="6" fillId="0" borderId="1" xfId="0" applyFont="1" applyBorder="1" applyAlignment="1">
      <alignment horizontal="center" vertical="center" wrapText="1"/>
    </xf>
    <xf numFmtId="0" fontId="14" fillId="0" borderId="1" xfId="0" applyNumberFormat="1" applyFont="1" applyBorder="1" applyAlignment="1">
      <alignment horizontal="center" vertical="center" wrapText="1"/>
    </xf>
    <xf numFmtId="0" fontId="16" fillId="0" borderId="0" xfId="0" applyNumberFormat="1" applyFont="1" applyFill="1" applyBorder="1" applyAlignment="1">
      <alignment vertical="center"/>
    </xf>
    <xf numFmtId="0" fontId="17" fillId="0" borderId="1" xfId="0" applyFont="1"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wrapText="1"/>
    </xf>
    <xf numFmtId="0" fontId="19"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19" fillId="0" borderId="5" xfId="0" applyFont="1" applyBorder="1" applyAlignment="1">
      <alignment horizontal="center" vertical="center" wrapText="1"/>
    </xf>
    <xf numFmtId="0" fontId="20" fillId="0" borderId="1" xfId="0" applyFont="1" applyBorder="1" applyAlignment="1">
      <alignment horizontal="center" vertical="center" wrapText="1"/>
    </xf>
    <xf numFmtId="0" fontId="16" fillId="0" borderId="1" xfId="0" applyFont="1" applyBorder="1" applyAlignment="1">
      <alignment horizontal="center" vertical="center"/>
    </xf>
    <xf numFmtId="0" fontId="21" fillId="0" borderId="1" xfId="0" applyNumberFormat="1" applyFont="1" applyBorder="1" applyAlignment="1">
      <alignment vertical="center" wrapText="1"/>
    </xf>
    <xf numFmtId="0" fontId="21" fillId="0" borderId="1" xfId="0" applyNumberFormat="1" applyFont="1" applyBorder="1" applyAlignment="1">
      <alignment horizontal="center" vertical="center" wrapText="1"/>
    </xf>
    <xf numFmtId="0" fontId="22" fillId="0" borderId="1" xfId="0" applyNumberFormat="1" applyFont="1" applyBorder="1" applyAlignment="1">
      <alignment horizontal="center" vertical="center"/>
    </xf>
    <xf numFmtId="0" fontId="16" fillId="0" borderId="1" xfId="0" applyNumberFormat="1" applyFont="1" applyBorder="1" applyAlignment="1">
      <alignment vertical="center" wrapText="1"/>
    </xf>
    <xf numFmtId="0"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xf>
    <xf numFmtId="49" fontId="16" fillId="0" borderId="1" xfId="0" applyNumberFormat="1" applyFont="1" applyBorder="1" applyAlignment="1">
      <alignment vertical="center" wrapText="1"/>
    </xf>
    <xf numFmtId="0" fontId="16" fillId="0" borderId="1" xfId="0" applyFont="1" applyBorder="1" applyAlignment="1">
      <alignment horizontal="center" vertical="center"/>
    </xf>
    <xf numFmtId="0" fontId="16" fillId="0" borderId="1" xfId="0" applyNumberFormat="1" applyFont="1" applyBorder="1" applyAlignment="1">
      <alignment horizontal="left" vertical="center"/>
    </xf>
    <xf numFmtId="0" fontId="21" fillId="0" borderId="1" xfId="0" applyFont="1" applyBorder="1" applyAlignment="1">
      <alignment horizontal="center" vertical="center" wrapText="1"/>
    </xf>
    <xf numFmtId="0" fontId="22" fillId="0" borderId="1" xfId="0" applyFont="1" applyBorder="1" applyAlignment="1">
      <alignment horizontal="center" vertical="center"/>
    </xf>
    <xf numFmtId="0" fontId="21" fillId="0" borderId="1" xfId="0" applyFont="1" applyBorder="1" applyAlignment="1">
      <alignment vertical="center" wrapText="1"/>
    </xf>
    <xf numFmtId="0" fontId="16" fillId="0" borderId="1" xfId="0" applyFont="1" applyBorder="1" applyAlignment="1">
      <alignment vertical="center" wrapText="1"/>
    </xf>
    <xf numFmtId="0" fontId="16" fillId="0" borderId="1" xfId="0" applyFont="1" applyBorder="1" applyAlignment="1">
      <alignment horizontal="center" vertical="center" wrapText="1"/>
    </xf>
    <xf numFmtId="0" fontId="6" fillId="0" borderId="6" xfId="0" applyFont="1" applyBorder="1" applyAlignment="1">
      <alignment horizontal="center" vertical="center"/>
    </xf>
    <xf numFmtId="0" fontId="0" fillId="0" borderId="0" xfId="0" applyFont="1" applyAlignment="1">
      <alignment horizontal="center" vertical="center"/>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3" fillId="0" borderId="1" xfId="0" applyFont="1" applyBorder="1" applyAlignment="1">
      <alignment horizontal="center" vertical="center"/>
    </xf>
    <xf numFmtId="49" fontId="21" fillId="0" borderId="1" xfId="0" applyNumberFormat="1" applyFont="1" applyBorder="1" applyAlignment="1">
      <alignment horizontal="center" vertical="center"/>
    </xf>
    <xf numFmtId="0" fontId="16" fillId="0" borderId="1" xfId="0" applyFont="1" applyBorder="1" applyAlignment="1">
      <alignment horizontal="center" vertical="center"/>
    </xf>
    <xf numFmtId="0" fontId="22" fillId="0" borderId="1" xfId="0" applyNumberFormat="1" applyFont="1" applyBorder="1" applyAlignment="1">
      <alignment horizontal="left" vertical="center" wrapText="1"/>
    </xf>
    <xf numFmtId="0" fontId="16" fillId="0" borderId="0" xfId="0" applyNumberFormat="1" applyFont="1" applyAlignment="1">
      <alignment horizontal="left" vertical="center" wrapText="1"/>
    </xf>
    <xf numFmtId="0" fontId="21" fillId="0" borderId="1" xfId="0" applyFont="1" applyBorder="1" applyAlignment="1">
      <alignment horizontal="center" vertical="center"/>
    </xf>
    <xf numFmtId="0" fontId="22" fillId="0" borderId="1" xfId="0" applyFont="1" applyBorder="1" applyAlignment="1">
      <alignment horizontal="center" vertical="center"/>
    </xf>
    <xf numFmtId="0" fontId="21" fillId="0" borderId="0" xfId="0" applyFont="1" applyAlignment="1">
      <alignment vertical="center" wrapText="1"/>
    </xf>
    <xf numFmtId="0" fontId="22" fillId="0" borderId="1" xfId="0" applyNumberFormat="1" applyFont="1" applyBorder="1" applyAlignment="1">
      <alignment vertical="center" wrapText="1"/>
    </xf>
    <xf numFmtId="0" fontId="22" fillId="0" borderId="1" xfId="0" applyNumberFormat="1" applyFont="1" applyBorder="1" applyAlignment="1">
      <alignment horizontal="center" vertical="center" wrapText="1"/>
    </xf>
    <xf numFmtId="0" fontId="24" fillId="0" borderId="1" xfId="0" applyFont="1" applyBorder="1" applyAlignment="1">
      <alignment horizontal="center" vertical="center"/>
    </xf>
    <xf numFmtId="0" fontId="21" fillId="0" borderId="1" xfId="0" applyNumberFormat="1" applyFont="1" applyBorder="1" applyAlignment="1">
      <alignment horizontal="left" vertical="center" wrapText="1"/>
    </xf>
    <xf numFmtId="0" fontId="21" fillId="0" borderId="10" xfId="0" applyNumberFormat="1" applyFont="1" applyBorder="1" applyAlignment="1">
      <alignment horizontal="center" vertical="center" wrapText="1"/>
    </xf>
    <xf numFmtId="0" fontId="21" fillId="0" borderId="0" xfId="0" applyNumberFormat="1" applyFont="1" applyFill="1" applyBorder="1" applyAlignment="1">
      <alignment vertical="center"/>
    </xf>
    <xf numFmtId="0" fontId="5" fillId="0" borderId="1" xfId="0" applyNumberFormat="1" applyFont="1" applyBorder="1" applyAlignment="1">
      <alignment horizontal="center" vertical="center"/>
    </xf>
    <xf numFmtId="0" fontId="18" fillId="0" borderId="7" xfId="0" applyFont="1" applyBorder="1" applyAlignment="1">
      <alignment horizontal="center" vertical="center" wrapText="1"/>
    </xf>
    <xf numFmtId="0" fontId="16" fillId="0" borderId="1" xfId="0" applyNumberFormat="1" applyFont="1" applyBorder="1" applyAlignment="1">
      <alignment horizontal="center" vertical="center"/>
    </xf>
    <xf numFmtId="0" fontId="25" fillId="0" borderId="1" xfId="0" applyFont="1" applyBorder="1" applyAlignment="1">
      <alignment horizontal="center" vertical="center"/>
    </xf>
    <xf numFmtId="0" fontId="22" fillId="0" borderId="1" xfId="0" applyNumberFormat="1" applyFont="1" applyBorder="1" applyAlignment="1">
      <alignment horizontal="center" vertical="center"/>
    </xf>
    <xf numFmtId="0" fontId="22" fillId="0" borderId="1" xfId="0" applyFont="1" applyBorder="1" applyAlignment="1">
      <alignment horizontal="center" vertical="center"/>
    </xf>
    <xf numFmtId="0" fontId="8" fillId="0" borderId="0" xfId="0" applyFont="1" applyAlignment="1">
      <alignment horizontal="center" vertical="center"/>
    </xf>
    <xf numFmtId="0" fontId="18" fillId="0" borderId="1" xfId="0" applyFont="1" applyBorder="1" applyAlignment="1">
      <alignment horizontal="center" vertical="center" wrapText="1" readingOrder="1"/>
    </xf>
    <xf numFmtId="0" fontId="18" fillId="0" borderId="10" xfId="0" applyNumberFormat="1" applyFont="1" applyBorder="1" applyAlignment="1">
      <alignment horizontal="center" vertical="center" wrapText="1"/>
    </xf>
    <xf numFmtId="0" fontId="26" fillId="0" borderId="1" xfId="0" applyFont="1" applyBorder="1" applyAlignment="1">
      <alignment horizontal="center" vertical="center"/>
    </xf>
    <xf numFmtId="0" fontId="10" fillId="0" borderId="1" xfId="0" applyFont="1" applyBorder="1" applyAlignment="1">
      <alignment horizontal="center" vertical="center"/>
    </xf>
    <xf numFmtId="0" fontId="27" fillId="0" borderId="0" xfId="0" applyFont="1">
      <alignment vertical="center"/>
    </xf>
    <xf numFmtId="0" fontId="10" fillId="0" borderId="1" xfId="0" applyFont="1" applyBorder="1" applyAlignment="1">
      <alignment horizontal="left" vertical="center" wrapText="1"/>
    </xf>
    <xf numFmtId="0" fontId="10" fillId="0" borderId="1" xfId="0" applyFont="1" applyBorder="1" applyAlignment="1">
      <alignment horizontal="center" vertical="center" wrapText="1"/>
    </xf>
    <xf numFmtId="0" fontId="26" fillId="0" borderId="2" xfId="0" applyFont="1" applyBorder="1" applyAlignment="1">
      <alignment horizontal="center" vertical="center"/>
    </xf>
    <xf numFmtId="0" fontId="10" fillId="0" borderId="6" xfId="0" applyFont="1" applyBorder="1" applyAlignment="1">
      <alignment horizontal="center" vertical="center"/>
    </xf>
    <xf numFmtId="0" fontId="10" fillId="0" borderId="2" xfId="0" applyFont="1" applyBorder="1" applyAlignment="1">
      <alignment horizontal="center" vertical="center"/>
    </xf>
    <xf numFmtId="0" fontId="26" fillId="0" borderId="0" xfId="0" applyNumberFormat="1" applyFont="1" applyAlignment="1">
      <alignment horizontal="center" vertical="center" wrapText="1"/>
    </xf>
    <xf numFmtId="0" fontId="26" fillId="0" borderId="0" xfId="0" applyFont="1" applyAlignment="1">
      <alignment horizontal="center" vertical="center" wrapText="1"/>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2" xfId="0" applyFont="1" applyBorder="1" applyAlignment="1">
      <alignment horizontal="center" vertical="center" wrapText="1" readingOrder="1"/>
    </xf>
    <xf numFmtId="0" fontId="29" fillId="0" borderId="3" xfId="0" applyNumberFormat="1" applyFont="1" applyBorder="1" applyAlignment="1">
      <alignment horizontal="center" vertical="center" wrapText="1"/>
    </xf>
    <xf numFmtId="0" fontId="26" fillId="0" borderId="1" xfId="0" applyFont="1" applyBorder="1" applyAlignment="1">
      <alignment horizontal="center" vertical="center" wrapText="1"/>
    </xf>
    <xf numFmtId="0" fontId="26"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30" fillId="0" borderId="1" xfId="0" applyFont="1" applyBorder="1" applyAlignment="1">
      <alignment horizontal="left" vertical="center" wrapText="1"/>
    </xf>
    <xf numFmtId="0" fontId="10" fillId="0" borderId="1" xfId="0" applyNumberFormat="1" applyFont="1" applyBorder="1" applyAlignment="1">
      <alignment horizontal="center" vertical="center" wrapText="1"/>
    </xf>
    <xf numFmtId="0" fontId="18" fillId="0" borderId="1" xfId="0" applyNumberFormat="1" applyFont="1" applyBorder="1" applyAlignment="1">
      <alignment horizontal="center" vertical="center" wrapText="1"/>
    </xf>
    <xf numFmtId="0" fontId="31" fillId="0" borderId="1" xfId="0" applyFont="1" applyBorder="1" applyAlignment="1">
      <alignment horizontal="center" vertical="center"/>
    </xf>
    <xf numFmtId="0" fontId="18" fillId="0" borderId="10" xfId="0" applyFont="1" applyBorder="1" applyAlignment="1">
      <alignment horizontal="center" vertical="center" wrapText="1"/>
    </xf>
    <xf numFmtId="0" fontId="17" fillId="0" borderId="2" xfId="0" applyFont="1" applyBorder="1" applyAlignment="1">
      <alignment horizontal="center" vertical="center" wrapText="1"/>
    </xf>
    <xf numFmtId="0" fontId="10" fillId="0" borderId="1" xfId="0" applyNumberFormat="1" applyFont="1" applyBorder="1" applyAlignment="1">
      <alignment horizontal="center" vertical="center"/>
    </xf>
    <xf numFmtId="0" fontId="10" fillId="0" borderId="2" xfId="0" applyNumberFormat="1" applyFont="1" applyBorder="1" applyAlignment="1">
      <alignment horizontal="center" vertical="center"/>
    </xf>
    <xf numFmtId="0" fontId="32" fillId="0" borderId="3" xfId="0" applyNumberFormat="1" applyFont="1" applyBorder="1" applyAlignment="1">
      <alignment horizontal="center" vertical="center" wrapText="1"/>
    </xf>
    <xf numFmtId="0" fontId="28" fillId="0" borderId="2" xfId="0" applyFont="1" applyBorder="1" applyAlignment="1">
      <alignment horizontal="center" vertical="center" wrapText="1"/>
    </xf>
    <xf numFmtId="0" fontId="30" fillId="0" borderId="1" xfId="0" applyNumberFormat="1" applyFont="1" applyBorder="1" applyAlignment="1">
      <alignment horizontal="center" vertical="center" wrapText="1"/>
    </xf>
    <xf numFmtId="0" fontId="30" fillId="0" borderId="1" xfId="0" applyFont="1" applyBorder="1" applyAlignment="1">
      <alignment horizontal="center" vertical="center"/>
    </xf>
    <xf numFmtId="0" fontId="30" fillId="0" borderId="1" xfId="0" applyNumberFormat="1" applyFont="1" applyBorder="1" applyAlignment="1">
      <alignment horizontal="center" vertical="center"/>
    </xf>
    <xf numFmtId="0" fontId="26" fillId="0" borderId="0" xfId="0" applyFont="1" applyAlignment="1">
      <alignment vertical="center"/>
    </xf>
    <xf numFmtId="0" fontId="30" fillId="0" borderId="1" xfId="0" applyNumberFormat="1" applyFont="1" applyBorder="1" applyAlignment="1">
      <alignment horizontal="left" vertical="center" wrapText="1"/>
    </xf>
    <xf numFmtId="176" fontId="2" fillId="0" borderId="1" xfId="0" applyNumberFormat="1" applyFont="1" applyBorder="1" applyAlignment="1">
      <alignment horizontal="center" vertical="center" wrapText="1"/>
    </xf>
    <xf numFmtId="0" fontId="17" fillId="0" borderId="1" xfId="0" applyFont="1" applyBorder="1" applyAlignment="1">
      <alignment horizontal="center" vertical="center" wrapText="1"/>
    </xf>
    <xf numFmtId="176" fontId="18" fillId="0" borderId="1" xfId="0" applyNumberFormat="1" applyFont="1" applyBorder="1" applyAlignment="1">
      <alignment horizontal="center" vertical="center" wrapText="1"/>
    </xf>
    <xf numFmtId="176" fontId="29" fillId="0" borderId="1" xfId="0" applyNumberFormat="1" applyFont="1" applyBorder="1" applyAlignment="1">
      <alignment horizontal="center" vertical="center" wrapText="1"/>
    </xf>
    <xf numFmtId="176" fontId="29" fillId="0" borderId="2" xfId="0" applyNumberFormat="1" applyFont="1" applyBorder="1" applyAlignment="1">
      <alignment horizontal="center" vertical="center" wrapText="1"/>
    </xf>
    <xf numFmtId="0" fontId="30" fillId="0" borderId="0" xfId="0" applyFont="1" applyAlignment="1">
      <alignment vertical="center"/>
    </xf>
    <xf numFmtId="0" fontId="30" fillId="0" borderId="1" xfId="0" applyNumberFormat="1" applyFont="1" applyBorder="1">
      <alignment vertical="center"/>
    </xf>
    <xf numFmtId="0" fontId="26" fillId="0" borderId="0" xfId="0" applyFont="1" applyAlignment="1">
      <alignment horizontal="center" vertical="center"/>
    </xf>
    <xf numFmtId="0" fontId="33" fillId="0" borderId="1"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1" xfId="0" applyNumberFormat="1" applyFont="1" applyBorder="1" applyAlignment="1">
      <alignment horizontal="center" vertical="center" wrapText="1"/>
    </xf>
    <xf numFmtId="0" fontId="20" fillId="0" borderId="1" xfId="0" applyNumberFormat="1" applyFont="1" applyBorder="1" applyAlignment="1">
      <alignment horizontal="center" vertical="center" wrapText="1"/>
    </xf>
    <xf numFmtId="0" fontId="5" fillId="0" borderId="6" xfId="0" applyFont="1" applyBorder="1" applyAlignment="1">
      <alignment horizontal="center" vertical="center"/>
    </xf>
    <xf numFmtId="49" fontId="8" fillId="0" borderId="1" xfId="0" applyNumberFormat="1" applyFont="1" applyBorder="1" applyAlignment="1">
      <alignment horizontal="center" vertical="center"/>
    </xf>
    <xf numFmtId="0" fontId="8" fillId="0" borderId="1" xfId="0" applyFont="1" applyBorder="1" applyAlignment="1">
      <alignment horizontal="center" vertical="center"/>
    </xf>
    <xf numFmtId="49" fontId="7" fillId="0" borderId="1" xfId="0" applyNumberFormat="1" applyFont="1" applyBorder="1" applyAlignment="1">
      <alignment horizontal="center" vertical="center"/>
    </xf>
    <xf numFmtId="0" fontId="13" fillId="0" borderId="1" xfId="0" applyNumberFormat="1" applyFont="1" applyBorder="1" applyAlignment="1">
      <alignment horizontal="center" vertical="center"/>
    </xf>
    <xf numFmtId="0" fontId="8" fillId="0" borderId="1" xfId="0" applyNumberFormat="1" applyFont="1" applyBorder="1" applyAlignment="1">
      <alignment horizontal="center" vertical="center"/>
    </xf>
    <xf numFmtId="0" fontId="33" fillId="0" borderId="10" xfId="0" applyFont="1" applyBorder="1" applyAlignment="1">
      <alignment horizontal="center" vertical="center" wrapText="1"/>
    </xf>
    <xf numFmtId="0" fontId="33" fillId="0" borderId="0" xfId="0" applyFont="1" applyAlignment="1">
      <alignment horizontal="center" vertical="center" wrapText="1"/>
    </xf>
    <xf numFmtId="0" fontId="7" fillId="0" borderId="10" xfId="0" applyNumberFormat="1" applyFont="1" applyBorder="1" applyAlignment="1">
      <alignment horizontal="center" vertical="center"/>
    </xf>
    <xf numFmtId="177" fontId="7" fillId="0" borderId="0" xfId="0" applyNumberFormat="1" applyFont="1" applyAlignment="1">
      <alignment horizontal="center" vertical="center"/>
    </xf>
    <xf numFmtId="49" fontId="7" fillId="0" borderId="0" xfId="0" applyNumberFormat="1" applyFont="1" applyAlignment="1">
      <alignment horizontal="center" vertical="center"/>
    </xf>
    <xf numFmtId="178" fontId="7" fillId="0" borderId="0" xfId="0" applyNumberFormat="1" applyFont="1" applyAlignment="1">
      <alignment horizontal="center" vertical="center"/>
    </xf>
    <xf numFmtId="0" fontId="36" fillId="0" borderId="0" xfId="0" applyFont="1" applyAlignment="1">
      <alignment horizontal="center" vertical="center" wrapText="1"/>
    </xf>
    <xf numFmtId="0" fontId="7"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
  <sheetViews>
    <sheetView topLeftCell="A19" workbookViewId="0">
      <selection activeCell="M35" sqref="M35"/>
    </sheetView>
  </sheetViews>
  <sheetFormatPr defaultColWidth="8.73148148148148" defaultRowHeight="13.8"/>
  <cols>
    <col min="2" max="2" width="13.7314814814815" customWidth="1"/>
    <col min="3" max="3" width="11.6574074074074"/>
  </cols>
  <sheetData>
    <row r="1" ht="60" spans="1:12">
      <c r="A1" s="134" t="s">
        <v>0</v>
      </c>
      <c r="B1" s="135" t="s">
        <v>1</v>
      </c>
      <c r="C1" s="136" t="s">
        <v>2</v>
      </c>
      <c r="D1" s="136" t="s">
        <v>3</v>
      </c>
      <c r="E1" s="137" t="s">
        <v>4</v>
      </c>
      <c r="F1" s="137" t="s">
        <v>5</v>
      </c>
      <c r="G1" s="138" t="s">
        <v>6</v>
      </c>
      <c r="H1" s="138" t="s">
        <v>7</v>
      </c>
      <c r="I1" s="138" t="s">
        <v>8</v>
      </c>
      <c r="J1" s="134" t="s">
        <v>9</v>
      </c>
      <c r="K1" s="134" t="s">
        <v>10</v>
      </c>
      <c r="L1" s="134" t="s">
        <v>11</v>
      </c>
    </row>
    <row r="2" ht="14.4" spans="1:12">
      <c r="A2" s="6">
        <v>1</v>
      </c>
      <c r="B2" s="18" t="s">
        <v>12</v>
      </c>
      <c r="C2" s="18">
        <v>2301310014</v>
      </c>
      <c r="D2" s="18" t="s">
        <v>13</v>
      </c>
      <c r="E2" s="25">
        <v>90</v>
      </c>
      <c r="F2" s="25">
        <v>91</v>
      </c>
      <c r="G2" s="25">
        <v>85</v>
      </c>
      <c r="H2" s="25">
        <v>86</v>
      </c>
      <c r="I2" s="25">
        <v>89</v>
      </c>
      <c r="J2" s="25">
        <v>10</v>
      </c>
      <c r="K2" s="25">
        <v>88.2</v>
      </c>
      <c r="L2" s="25">
        <v>52.92</v>
      </c>
    </row>
    <row r="3" ht="14.4" spans="1:12">
      <c r="A3" s="6">
        <v>2</v>
      </c>
      <c r="B3" s="18" t="s">
        <v>12</v>
      </c>
      <c r="C3" s="18">
        <v>2301310015</v>
      </c>
      <c r="D3" s="18" t="s">
        <v>14</v>
      </c>
      <c r="E3" s="25">
        <v>90</v>
      </c>
      <c r="F3" s="25">
        <v>95</v>
      </c>
      <c r="G3" s="25">
        <v>82</v>
      </c>
      <c r="H3" s="25">
        <v>87</v>
      </c>
      <c r="I3" s="25">
        <v>89</v>
      </c>
      <c r="J3" s="25">
        <v>10</v>
      </c>
      <c r="K3" s="25">
        <v>88.6</v>
      </c>
      <c r="L3" s="25">
        <v>53.16</v>
      </c>
    </row>
    <row r="4" ht="14.4" spans="1:12">
      <c r="A4" s="6">
        <v>3</v>
      </c>
      <c r="B4" s="18" t="s">
        <v>12</v>
      </c>
      <c r="C4" s="18">
        <v>2301310016</v>
      </c>
      <c r="D4" s="18" t="s">
        <v>15</v>
      </c>
      <c r="E4" s="25">
        <v>92</v>
      </c>
      <c r="F4" s="25">
        <v>89</v>
      </c>
      <c r="G4" s="25">
        <v>82</v>
      </c>
      <c r="H4" s="25">
        <v>83</v>
      </c>
      <c r="I4" s="25">
        <v>94</v>
      </c>
      <c r="J4" s="25">
        <v>10</v>
      </c>
      <c r="K4" s="25">
        <v>88</v>
      </c>
      <c r="L4" s="25">
        <v>52.8</v>
      </c>
    </row>
    <row r="5" ht="14.4" spans="1:12">
      <c r="A5" s="6">
        <v>4</v>
      </c>
      <c r="B5" s="18" t="s">
        <v>12</v>
      </c>
      <c r="C5" s="18">
        <v>2301310017</v>
      </c>
      <c r="D5" s="18" t="s">
        <v>16</v>
      </c>
      <c r="E5" s="25">
        <v>91</v>
      </c>
      <c r="F5" s="25">
        <v>88</v>
      </c>
      <c r="G5" s="25">
        <v>90</v>
      </c>
      <c r="H5" s="25">
        <v>90</v>
      </c>
      <c r="I5" s="25">
        <v>90</v>
      </c>
      <c r="J5" s="25">
        <v>10</v>
      </c>
      <c r="K5" s="25">
        <v>89.8</v>
      </c>
      <c r="L5" s="25">
        <v>53.88</v>
      </c>
    </row>
    <row r="6" ht="14.4" spans="1:12">
      <c r="A6" s="6">
        <v>5</v>
      </c>
      <c r="B6" s="18" t="s">
        <v>12</v>
      </c>
      <c r="C6" s="18">
        <v>2301310018</v>
      </c>
      <c r="D6" s="18" t="s">
        <v>17</v>
      </c>
      <c r="E6" s="25">
        <v>91</v>
      </c>
      <c r="F6" s="25">
        <v>89</v>
      </c>
      <c r="G6" s="25">
        <v>88</v>
      </c>
      <c r="H6" s="25">
        <v>91</v>
      </c>
      <c r="I6" s="25">
        <v>90</v>
      </c>
      <c r="J6" s="25">
        <v>10</v>
      </c>
      <c r="K6" s="25">
        <v>89.8</v>
      </c>
      <c r="L6" s="25">
        <v>53.88</v>
      </c>
    </row>
    <row r="7" ht="14.4" spans="1:12">
      <c r="A7" s="6">
        <v>6</v>
      </c>
      <c r="B7" s="18" t="s">
        <v>12</v>
      </c>
      <c r="C7" s="18">
        <v>2301310019</v>
      </c>
      <c r="D7" s="18" t="s">
        <v>18</v>
      </c>
      <c r="E7" s="25">
        <v>91</v>
      </c>
      <c r="F7" s="25">
        <v>90</v>
      </c>
      <c r="G7" s="25">
        <v>85</v>
      </c>
      <c r="H7" s="25">
        <v>87</v>
      </c>
      <c r="I7" s="25">
        <v>94</v>
      </c>
      <c r="J7" s="25">
        <v>10</v>
      </c>
      <c r="K7" s="25">
        <v>89.4</v>
      </c>
      <c r="L7" s="25">
        <v>53.64</v>
      </c>
    </row>
    <row r="8" ht="14.4" spans="1:12">
      <c r="A8" s="6">
        <v>7</v>
      </c>
      <c r="B8" s="18" t="s">
        <v>12</v>
      </c>
      <c r="C8" s="18">
        <v>2301310020</v>
      </c>
      <c r="D8" s="18" t="s">
        <v>19</v>
      </c>
      <c r="E8" s="25">
        <v>91</v>
      </c>
      <c r="F8" s="25">
        <v>91</v>
      </c>
      <c r="G8" s="25">
        <v>86</v>
      </c>
      <c r="H8" s="25">
        <v>90</v>
      </c>
      <c r="I8" s="25">
        <v>94</v>
      </c>
      <c r="J8" s="25">
        <v>10</v>
      </c>
      <c r="K8" s="25">
        <v>90.4</v>
      </c>
      <c r="L8" s="25">
        <v>54.24</v>
      </c>
    </row>
    <row r="9" ht="14.4" spans="1:12">
      <c r="A9" s="6">
        <v>8</v>
      </c>
      <c r="B9" s="18" t="s">
        <v>12</v>
      </c>
      <c r="C9" s="18">
        <v>2301310021</v>
      </c>
      <c r="D9" s="18" t="s">
        <v>20</v>
      </c>
      <c r="E9" s="25">
        <v>90</v>
      </c>
      <c r="F9" s="25">
        <v>89</v>
      </c>
      <c r="G9" s="25">
        <v>90</v>
      </c>
      <c r="H9" s="25">
        <v>88</v>
      </c>
      <c r="I9" s="25">
        <v>94</v>
      </c>
      <c r="J9" s="25">
        <v>10</v>
      </c>
      <c r="K9" s="25">
        <v>90.2</v>
      </c>
      <c r="L9" s="25">
        <v>54.12</v>
      </c>
    </row>
    <row r="10" ht="14.4" spans="1:12">
      <c r="A10" s="6">
        <v>9</v>
      </c>
      <c r="B10" s="18" t="s">
        <v>12</v>
      </c>
      <c r="C10" s="18">
        <v>2301310022</v>
      </c>
      <c r="D10" s="18" t="s">
        <v>21</v>
      </c>
      <c r="E10" s="25">
        <v>91</v>
      </c>
      <c r="F10" s="25">
        <v>95</v>
      </c>
      <c r="G10" s="25">
        <v>86</v>
      </c>
      <c r="H10" s="25">
        <v>87</v>
      </c>
      <c r="I10" s="25">
        <v>89</v>
      </c>
      <c r="J10" s="25">
        <v>10</v>
      </c>
      <c r="K10" s="25">
        <v>89.6</v>
      </c>
      <c r="L10" s="25">
        <v>53.76</v>
      </c>
    </row>
    <row r="11" ht="14.4" spans="1:12">
      <c r="A11" s="6">
        <v>10</v>
      </c>
      <c r="B11" s="18" t="s">
        <v>12</v>
      </c>
      <c r="C11" s="18">
        <v>2301310023</v>
      </c>
      <c r="D11" s="18" t="s">
        <v>22</v>
      </c>
      <c r="E11" s="25">
        <v>90</v>
      </c>
      <c r="F11" s="25">
        <v>92</v>
      </c>
      <c r="G11" s="25">
        <v>85</v>
      </c>
      <c r="H11" s="25">
        <v>86</v>
      </c>
      <c r="I11" s="25">
        <v>89</v>
      </c>
      <c r="J11" s="25">
        <v>10</v>
      </c>
      <c r="K11" s="25">
        <v>88.4</v>
      </c>
      <c r="L11" s="25">
        <v>53.04</v>
      </c>
    </row>
    <row r="12" ht="14.4" spans="1:12">
      <c r="A12" s="6">
        <v>11</v>
      </c>
      <c r="B12" s="18" t="s">
        <v>12</v>
      </c>
      <c r="C12" s="18">
        <v>2301310024</v>
      </c>
      <c r="D12" s="18" t="s">
        <v>23</v>
      </c>
      <c r="E12" s="25">
        <v>91</v>
      </c>
      <c r="F12" s="25">
        <v>92</v>
      </c>
      <c r="G12" s="25">
        <v>84</v>
      </c>
      <c r="H12" s="25">
        <v>89</v>
      </c>
      <c r="I12" s="25">
        <v>90</v>
      </c>
      <c r="J12" s="25">
        <v>10</v>
      </c>
      <c r="K12" s="25">
        <v>89.2</v>
      </c>
      <c r="L12" s="25">
        <v>53.52</v>
      </c>
    </row>
    <row r="13" ht="14.4" spans="1:12">
      <c r="A13" s="6">
        <v>12</v>
      </c>
      <c r="B13" s="18" t="s">
        <v>12</v>
      </c>
      <c r="C13" s="18">
        <v>2301310025</v>
      </c>
      <c r="D13" s="18" t="s">
        <v>24</v>
      </c>
      <c r="E13" s="25">
        <v>90</v>
      </c>
      <c r="F13" s="25">
        <v>87</v>
      </c>
      <c r="G13" s="25">
        <v>83</v>
      </c>
      <c r="H13" s="25">
        <v>86</v>
      </c>
      <c r="I13" s="25">
        <v>89</v>
      </c>
      <c r="J13" s="25">
        <v>10</v>
      </c>
      <c r="K13" s="25">
        <v>87</v>
      </c>
      <c r="L13" s="25">
        <v>52.2</v>
      </c>
    </row>
    <row r="14" ht="14.4" spans="1:12">
      <c r="A14" s="6">
        <v>13</v>
      </c>
      <c r="B14" s="18" t="s">
        <v>12</v>
      </c>
      <c r="C14" s="18">
        <v>2301310026</v>
      </c>
      <c r="D14" s="18" t="s">
        <v>25</v>
      </c>
      <c r="E14" s="25">
        <v>90</v>
      </c>
      <c r="F14" s="25">
        <v>87</v>
      </c>
      <c r="G14" s="25">
        <v>84</v>
      </c>
      <c r="H14" s="25">
        <v>89</v>
      </c>
      <c r="I14" s="25">
        <v>91</v>
      </c>
      <c r="J14" s="25">
        <v>10</v>
      </c>
      <c r="K14" s="25">
        <v>88.2</v>
      </c>
      <c r="L14" s="25">
        <v>52.92</v>
      </c>
    </row>
    <row r="15" ht="14.4" spans="1:12">
      <c r="A15" s="6">
        <v>14</v>
      </c>
      <c r="B15" s="18" t="s">
        <v>12</v>
      </c>
      <c r="C15" s="18">
        <v>2301310027</v>
      </c>
      <c r="D15" s="18" t="s">
        <v>26</v>
      </c>
      <c r="E15" s="25">
        <v>93</v>
      </c>
      <c r="F15" s="25">
        <v>87</v>
      </c>
      <c r="G15" s="25">
        <v>85</v>
      </c>
      <c r="H15" s="25">
        <v>88</v>
      </c>
      <c r="I15" s="25">
        <v>91</v>
      </c>
      <c r="J15" s="25">
        <v>10</v>
      </c>
      <c r="K15" s="25">
        <v>88.8</v>
      </c>
      <c r="L15" s="25">
        <v>53.28</v>
      </c>
    </row>
    <row r="16" ht="14.4" spans="1:12">
      <c r="A16" s="6">
        <v>15</v>
      </c>
      <c r="B16" s="18" t="s">
        <v>12</v>
      </c>
      <c r="C16" s="18">
        <v>2301310028</v>
      </c>
      <c r="D16" s="18" t="s">
        <v>27</v>
      </c>
      <c r="E16" s="25">
        <v>90</v>
      </c>
      <c r="F16" s="25">
        <v>96</v>
      </c>
      <c r="G16" s="25">
        <v>82</v>
      </c>
      <c r="H16" s="25">
        <v>92</v>
      </c>
      <c r="I16" s="25">
        <v>90</v>
      </c>
      <c r="J16" s="25">
        <v>10</v>
      </c>
      <c r="K16" s="25">
        <v>90</v>
      </c>
      <c r="L16" s="25">
        <v>54</v>
      </c>
    </row>
    <row r="17" ht="14.4" spans="1:12">
      <c r="A17" s="6">
        <v>16</v>
      </c>
      <c r="B17" s="18" t="s">
        <v>12</v>
      </c>
      <c r="C17" s="18">
        <v>2301310029</v>
      </c>
      <c r="D17" s="18" t="s">
        <v>28</v>
      </c>
      <c r="E17" s="25">
        <v>90</v>
      </c>
      <c r="F17" s="25">
        <v>88</v>
      </c>
      <c r="G17" s="25">
        <v>90</v>
      </c>
      <c r="H17" s="25">
        <v>87</v>
      </c>
      <c r="I17" s="25">
        <v>89</v>
      </c>
      <c r="J17" s="25">
        <v>10</v>
      </c>
      <c r="K17" s="25">
        <v>88.8</v>
      </c>
      <c r="L17" s="25">
        <v>53.28</v>
      </c>
    </row>
    <row r="18" spans="1:12">
      <c r="A18" s="6">
        <v>17</v>
      </c>
      <c r="B18" s="139" t="s">
        <v>29</v>
      </c>
      <c r="C18" s="18">
        <v>2301310030</v>
      </c>
      <c r="D18" s="60" t="s">
        <v>30</v>
      </c>
      <c r="E18" s="25">
        <v>92</v>
      </c>
      <c r="F18" s="25">
        <v>90</v>
      </c>
      <c r="G18" s="25">
        <v>88</v>
      </c>
      <c r="H18" s="25">
        <v>88</v>
      </c>
      <c r="I18" s="25">
        <v>90</v>
      </c>
      <c r="J18" s="25">
        <v>10</v>
      </c>
      <c r="K18" s="25">
        <v>89.6</v>
      </c>
      <c r="L18" s="25">
        <v>53.76</v>
      </c>
    </row>
    <row r="19" ht="14.4" spans="1:12">
      <c r="A19" s="6">
        <v>18</v>
      </c>
      <c r="B19" s="18" t="s">
        <v>12</v>
      </c>
      <c r="C19" s="18">
        <v>2301310031</v>
      </c>
      <c r="D19" s="18" t="s">
        <v>31</v>
      </c>
      <c r="E19" s="25">
        <v>91</v>
      </c>
      <c r="F19" s="25">
        <v>95</v>
      </c>
      <c r="G19" s="25">
        <v>85</v>
      </c>
      <c r="H19" s="25">
        <v>95</v>
      </c>
      <c r="I19" s="25">
        <v>94</v>
      </c>
      <c r="J19" s="25">
        <v>10</v>
      </c>
      <c r="K19" s="25">
        <v>92</v>
      </c>
      <c r="L19" s="25">
        <v>55.2</v>
      </c>
    </row>
    <row r="21" ht="48" spans="1:13">
      <c r="A21" s="136" t="s">
        <v>32</v>
      </c>
      <c r="B21" s="135" t="s">
        <v>1</v>
      </c>
      <c r="C21" s="136" t="s">
        <v>2</v>
      </c>
      <c r="D21" s="136" t="s">
        <v>3</v>
      </c>
      <c r="E21" s="138" t="s">
        <v>33</v>
      </c>
      <c r="F21" s="138" t="s">
        <v>34</v>
      </c>
      <c r="G21" s="138" t="s">
        <v>35</v>
      </c>
      <c r="H21" s="138" t="s">
        <v>36</v>
      </c>
      <c r="I21" s="138" t="s">
        <v>37</v>
      </c>
      <c r="J21" s="134" t="s">
        <v>9</v>
      </c>
      <c r="K21" s="145" t="s">
        <v>10</v>
      </c>
      <c r="L21" s="134" t="s">
        <v>11</v>
      </c>
      <c r="M21" s="146"/>
    </row>
    <row r="22" ht="14.4" spans="1:13">
      <c r="A22" s="6">
        <v>1</v>
      </c>
      <c r="B22" s="6" t="s">
        <v>38</v>
      </c>
      <c r="C22" s="140" t="s">
        <v>39</v>
      </c>
      <c r="D22" s="18" t="s">
        <v>40</v>
      </c>
      <c r="E22" s="28">
        <v>93</v>
      </c>
      <c r="F22" s="28">
        <v>92</v>
      </c>
      <c r="G22" s="28">
        <v>80</v>
      </c>
      <c r="H22" s="28">
        <v>94</v>
      </c>
      <c r="I22" s="28">
        <v>94</v>
      </c>
      <c r="J22" s="28">
        <v>10</v>
      </c>
      <c r="K22" s="147">
        <v>90.6</v>
      </c>
      <c r="L22" s="28">
        <v>54.36</v>
      </c>
      <c r="M22" s="148"/>
    </row>
    <row r="23" ht="14.4" spans="1:13">
      <c r="A23" s="6">
        <v>2</v>
      </c>
      <c r="B23" s="6" t="s">
        <v>38</v>
      </c>
      <c r="C23" s="140" t="s">
        <v>41</v>
      </c>
      <c r="D23" s="18" t="s">
        <v>42</v>
      </c>
      <c r="E23" s="28">
        <v>87</v>
      </c>
      <c r="F23" s="28">
        <v>92</v>
      </c>
      <c r="G23" s="28">
        <v>83</v>
      </c>
      <c r="H23" s="28">
        <v>60</v>
      </c>
      <c r="I23" s="28">
        <v>94</v>
      </c>
      <c r="J23" s="28">
        <v>10</v>
      </c>
      <c r="K23" s="147">
        <v>83.2</v>
      </c>
      <c r="L23" s="28">
        <v>49.92</v>
      </c>
      <c r="M23" s="148"/>
    </row>
    <row r="24" ht="14.4" spans="1:13">
      <c r="A24" s="6">
        <v>3</v>
      </c>
      <c r="B24" s="6" t="s">
        <v>38</v>
      </c>
      <c r="C24" s="140" t="s">
        <v>43</v>
      </c>
      <c r="D24" s="18" t="s">
        <v>44</v>
      </c>
      <c r="E24" s="28">
        <v>93</v>
      </c>
      <c r="F24" s="28">
        <v>93</v>
      </c>
      <c r="G24" s="28">
        <v>80</v>
      </c>
      <c r="H24" s="28">
        <v>94</v>
      </c>
      <c r="I24" s="28">
        <v>94</v>
      </c>
      <c r="J24" s="28">
        <v>10</v>
      </c>
      <c r="K24" s="147">
        <v>90.8</v>
      </c>
      <c r="L24" s="28">
        <v>54.48</v>
      </c>
      <c r="M24" s="148"/>
    </row>
    <row r="25" ht="14.4" spans="1:13">
      <c r="A25" s="6">
        <v>4</v>
      </c>
      <c r="B25" s="6" t="s">
        <v>38</v>
      </c>
      <c r="C25" s="140" t="s">
        <v>45</v>
      </c>
      <c r="D25" s="18" t="s">
        <v>46</v>
      </c>
      <c r="E25" s="28">
        <v>92</v>
      </c>
      <c r="F25" s="28">
        <v>94</v>
      </c>
      <c r="G25" s="28">
        <v>82</v>
      </c>
      <c r="H25" s="28">
        <v>95</v>
      </c>
      <c r="I25" s="28">
        <v>94</v>
      </c>
      <c r="J25" s="28">
        <v>10</v>
      </c>
      <c r="K25" s="147">
        <v>91.4</v>
      </c>
      <c r="L25" s="28">
        <v>54.84</v>
      </c>
      <c r="M25" s="148"/>
    </row>
    <row r="26" ht="14.4" spans="1:13">
      <c r="A26" s="6">
        <v>5</v>
      </c>
      <c r="B26" s="6" t="s">
        <v>38</v>
      </c>
      <c r="C26" s="141">
        <v>2301310006</v>
      </c>
      <c r="D26" s="18" t="s">
        <v>47</v>
      </c>
      <c r="E26" s="28">
        <v>94</v>
      </c>
      <c r="F26" s="28">
        <v>92</v>
      </c>
      <c r="G26" s="28">
        <v>80</v>
      </c>
      <c r="H26" s="28">
        <v>94</v>
      </c>
      <c r="I26" s="28">
        <v>93</v>
      </c>
      <c r="J26" s="28">
        <v>10</v>
      </c>
      <c r="K26" s="28">
        <v>90.6</v>
      </c>
      <c r="L26" s="28">
        <v>54.36</v>
      </c>
      <c r="M26" s="149"/>
    </row>
    <row r="27" ht="14.4" spans="1:13">
      <c r="A27" s="6">
        <v>6</v>
      </c>
      <c r="B27" s="6" t="s">
        <v>38</v>
      </c>
      <c r="C27" s="141">
        <v>2301310007</v>
      </c>
      <c r="D27" s="18" t="s">
        <v>48</v>
      </c>
      <c r="E27" s="28">
        <v>93</v>
      </c>
      <c r="F27" s="28">
        <v>95</v>
      </c>
      <c r="G27" s="28">
        <v>81</v>
      </c>
      <c r="H27" s="28">
        <v>92</v>
      </c>
      <c r="I27" s="28">
        <v>92</v>
      </c>
      <c r="J27" s="28">
        <v>10</v>
      </c>
      <c r="K27" s="28">
        <v>90.6</v>
      </c>
      <c r="L27" s="28">
        <v>54.36</v>
      </c>
      <c r="M27" s="148"/>
    </row>
    <row r="28" ht="14.4" spans="1:13">
      <c r="A28" s="6">
        <v>7</v>
      </c>
      <c r="B28" s="6" t="s">
        <v>38</v>
      </c>
      <c r="C28" s="140" t="s">
        <v>49</v>
      </c>
      <c r="D28" s="18" t="s">
        <v>50</v>
      </c>
      <c r="E28" s="28">
        <v>92</v>
      </c>
      <c r="F28" s="28">
        <v>92</v>
      </c>
      <c r="G28" s="28">
        <v>91</v>
      </c>
      <c r="H28" s="28">
        <v>94</v>
      </c>
      <c r="I28" s="28">
        <v>95</v>
      </c>
      <c r="J28" s="28">
        <v>10</v>
      </c>
      <c r="K28" s="28">
        <v>92.8</v>
      </c>
      <c r="L28" s="28">
        <v>55.68</v>
      </c>
      <c r="M28" s="150"/>
    </row>
    <row r="29" ht="14.4" spans="1:13">
      <c r="A29" s="6">
        <v>8</v>
      </c>
      <c r="B29" s="6" t="s">
        <v>38</v>
      </c>
      <c r="C29" s="142" t="s">
        <v>51</v>
      </c>
      <c r="D29" s="18" t="s">
        <v>52</v>
      </c>
      <c r="E29" s="28">
        <v>91</v>
      </c>
      <c r="F29" s="28">
        <v>91</v>
      </c>
      <c r="G29" s="28">
        <v>80</v>
      </c>
      <c r="H29" s="28">
        <v>90</v>
      </c>
      <c r="I29" s="28">
        <v>93</v>
      </c>
      <c r="J29" s="28">
        <v>10</v>
      </c>
      <c r="K29" s="28">
        <v>89</v>
      </c>
      <c r="L29" s="28">
        <v>53.4</v>
      </c>
      <c r="M29" s="150"/>
    </row>
    <row r="30" ht="14.4" spans="1:13">
      <c r="A30" s="6">
        <v>9</v>
      </c>
      <c r="B30" s="6" t="s">
        <v>38</v>
      </c>
      <c r="C30" s="140" t="s">
        <v>53</v>
      </c>
      <c r="D30" s="18" t="s">
        <v>54</v>
      </c>
      <c r="E30" s="28">
        <v>94</v>
      </c>
      <c r="F30" s="28">
        <v>90</v>
      </c>
      <c r="G30" s="28">
        <v>81</v>
      </c>
      <c r="H30" s="28">
        <v>95</v>
      </c>
      <c r="I30" s="28">
        <v>92</v>
      </c>
      <c r="J30" s="28">
        <v>10</v>
      </c>
      <c r="K30" s="28">
        <v>90.4</v>
      </c>
      <c r="L30" s="28">
        <v>54.24</v>
      </c>
      <c r="M30" s="148"/>
    </row>
    <row r="31" ht="14.4" spans="1:13">
      <c r="A31" s="6">
        <v>10</v>
      </c>
      <c r="B31" s="6" t="s">
        <v>38</v>
      </c>
      <c r="C31" s="142" t="s">
        <v>55</v>
      </c>
      <c r="D31" s="18" t="s">
        <v>56</v>
      </c>
      <c r="E31" s="28">
        <v>92</v>
      </c>
      <c r="F31" s="28">
        <v>89</v>
      </c>
      <c r="G31" s="28">
        <v>80</v>
      </c>
      <c r="H31" s="28">
        <v>93</v>
      </c>
      <c r="I31" s="28">
        <v>94</v>
      </c>
      <c r="J31" s="28">
        <v>10</v>
      </c>
      <c r="K31" s="28">
        <v>89.6</v>
      </c>
      <c r="L31" s="28">
        <v>53.76</v>
      </c>
      <c r="M31" s="148"/>
    </row>
    <row r="32" ht="14.4" spans="1:12">
      <c r="A32" s="6">
        <v>11</v>
      </c>
      <c r="B32" s="6" t="s">
        <v>38</v>
      </c>
      <c r="C32" s="141">
        <v>2301310013</v>
      </c>
      <c r="D32" s="18" t="s">
        <v>57</v>
      </c>
      <c r="E32" s="28">
        <v>92</v>
      </c>
      <c r="F32" s="28">
        <v>92</v>
      </c>
      <c r="G32" s="28">
        <v>80</v>
      </c>
      <c r="H32" s="28">
        <v>94</v>
      </c>
      <c r="I32" s="28">
        <v>93</v>
      </c>
      <c r="J32" s="28">
        <v>10</v>
      </c>
      <c r="K32" s="28">
        <v>90.2</v>
      </c>
      <c r="L32" s="28">
        <v>54.12</v>
      </c>
    </row>
    <row r="34" ht="48" spans="1:14">
      <c r="A34" s="75" t="s">
        <v>58</v>
      </c>
      <c r="B34" s="136" t="s">
        <v>1</v>
      </c>
      <c r="C34" s="136" t="s">
        <v>59</v>
      </c>
      <c r="D34" s="136" t="s">
        <v>60</v>
      </c>
      <c r="E34" s="138" t="s">
        <v>61</v>
      </c>
      <c r="F34" s="138" t="s">
        <v>62</v>
      </c>
      <c r="G34" s="138" t="s">
        <v>63</v>
      </c>
      <c r="H34" s="138" t="s">
        <v>64</v>
      </c>
      <c r="I34" s="44" t="s">
        <v>65</v>
      </c>
      <c r="J34" s="44" t="s">
        <v>66</v>
      </c>
      <c r="K34" s="44" t="s">
        <v>67</v>
      </c>
      <c r="L34" s="151"/>
      <c r="M34" s="146"/>
      <c r="N34" s="146"/>
    </row>
    <row r="35" ht="14.4" spans="1:14">
      <c r="A35" s="6">
        <v>1</v>
      </c>
      <c r="B35" s="6" t="s">
        <v>68</v>
      </c>
      <c r="C35" s="32">
        <v>2301310008</v>
      </c>
      <c r="D35" s="32" t="s">
        <v>69</v>
      </c>
      <c r="E35" s="143">
        <v>95</v>
      </c>
      <c r="F35" s="143">
        <v>91</v>
      </c>
      <c r="G35" s="143">
        <v>88</v>
      </c>
      <c r="H35" s="25">
        <v>91</v>
      </c>
      <c r="I35" s="25">
        <v>8</v>
      </c>
      <c r="J35" s="25">
        <v>91.25</v>
      </c>
      <c r="K35" s="25">
        <v>54.75</v>
      </c>
      <c r="L35" s="152"/>
      <c r="M35" s="152"/>
      <c r="N35" s="152"/>
    </row>
    <row r="36" ht="14.4" spans="1:14">
      <c r="A36" s="6">
        <v>2</v>
      </c>
      <c r="B36" s="6" t="s">
        <v>68</v>
      </c>
      <c r="C36" s="32">
        <v>2301310032</v>
      </c>
      <c r="D36" s="18" t="s">
        <v>70</v>
      </c>
      <c r="E36" s="143">
        <v>87</v>
      </c>
      <c r="F36" s="143">
        <v>91</v>
      </c>
      <c r="G36" s="143">
        <v>90</v>
      </c>
      <c r="H36" s="144">
        <v>92</v>
      </c>
      <c r="I36" s="144">
        <v>8</v>
      </c>
      <c r="J36" s="144">
        <v>90</v>
      </c>
      <c r="K36" s="144">
        <v>54</v>
      </c>
      <c r="L36" s="152"/>
      <c r="M36" s="152"/>
      <c r="N36" s="152"/>
    </row>
    <row r="37" ht="14.4" spans="1:14">
      <c r="A37" s="6">
        <v>3</v>
      </c>
      <c r="B37" s="6" t="s">
        <v>68</v>
      </c>
      <c r="C37" s="32">
        <v>2301310033</v>
      </c>
      <c r="D37" s="18" t="s">
        <v>71</v>
      </c>
      <c r="E37" s="143">
        <v>88</v>
      </c>
      <c r="F37" s="143">
        <v>90</v>
      </c>
      <c r="G37" s="143">
        <v>92</v>
      </c>
      <c r="H37" s="144">
        <v>90</v>
      </c>
      <c r="I37" s="144">
        <v>8</v>
      </c>
      <c r="J37" s="144">
        <v>90</v>
      </c>
      <c r="K37" s="144">
        <v>54</v>
      </c>
      <c r="L37" s="152"/>
      <c r="M37" s="152"/>
      <c r="N37" s="152"/>
    </row>
    <row r="38" ht="14.4" spans="1:14">
      <c r="A38" s="6">
        <v>4</v>
      </c>
      <c r="B38" s="6" t="s">
        <v>68</v>
      </c>
      <c r="C38" s="18">
        <v>2301310034</v>
      </c>
      <c r="D38" s="18" t="s">
        <v>72</v>
      </c>
      <c r="E38" s="25">
        <v>94</v>
      </c>
      <c r="F38" s="25">
        <v>93</v>
      </c>
      <c r="G38" s="25">
        <v>92</v>
      </c>
      <c r="H38" s="25">
        <v>91</v>
      </c>
      <c r="I38" s="25">
        <v>8</v>
      </c>
      <c r="J38" s="25">
        <v>92.5</v>
      </c>
      <c r="K38" s="25">
        <v>55.5</v>
      </c>
      <c r="L38" s="152"/>
      <c r="M38" s="152"/>
      <c r="N38" s="152"/>
    </row>
    <row r="39" ht="14.4" spans="1:14">
      <c r="A39" s="6">
        <v>5</v>
      </c>
      <c r="B39" s="6" t="s">
        <v>68</v>
      </c>
      <c r="C39" s="18">
        <v>2301310035</v>
      </c>
      <c r="D39" s="18" t="s">
        <v>73</v>
      </c>
      <c r="E39" s="25">
        <v>94</v>
      </c>
      <c r="F39" s="25">
        <v>91</v>
      </c>
      <c r="G39" s="25">
        <v>92</v>
      </c>
      <c r="H39" s="25">
        <v>92</v>
      </c>
      <c r="I39" s="25">
        <v>8</v>
      </c>
      <c r="J39" s="25">
        <v>92.3</v>
      </c>
      <c r="K39" s="25">
        <v>55.35</v>
      </c>
      <c r="L39" s="152"/>
      <c r="M39" s="152"/>
      <c r="N39" s="152"/>
    </row>
    <row r="40" ht="14.4" spans="1:14">
      <c r="A40" s="6">
        <v>6</v>
      </c>
      <c r="B40" s="6" t="s">
        <v>68</v>
      </c>
      <c r="C40" s="18">
        <v>2301310036</v>
      </c>
      <c r="D40" s="18" t="s">
        <v>74</v>
      </c>
      <c r="E40" s="25">
        <v>95</v>
      </c>
      <c r="F40" s="25">
        <v>92</v>
      </c>
      <c r="G40" s="25">
        <v>95</v>
      </c>
      <c r="H40" s="25">
        <v>92</v>
      </c>
      <c r="I40" s="25">
        <v>8</v>
      </c>
      <c r="J40" s="25">
        <v>93.5</v>
      </c>
      <c r="K40" s="25">
        <v>56.1</v>
      </c>
      <c r="L40" s="152"/>
      <c r="M40" s="152"/>
      <c r="N40" s="152"/>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43"/>
  <sheetViews>
    <sheetView zoomScale="49" zoomScaleNormal="49" workbookViewId="0">
      <selection activeCell="K31" sqref="K31"/>
    </sheetView>
  </sheetViews>
  <sheetFormatPr defaultColWidth="8.73148148148148" defaultRowHeight="13.8"/>
  <cols>
    <col min="1" max="1" width="14.6574074074074" customWidth="1"/>
    <col min="2" max="2" width="13.8703703703704" customWidth="1"/>
    <col min="3" max="3" width="9.7962962962963" customWidth="1"/>
    <col min="4" max="4" width="8.53703703703704" customWidth="1"/>
    <col min="5" max="8" width="30.6666666666667" customWidth="1"/>
    <col min="9" max="9" width="46.0277777777778" customWidth="1"/>
    <col min="10" max="10" width="30.6666666666667" customWidth="1"/>
    <col min="11" max="11" width="90.6666666666667" customWidth="1"/>
    <col min="12" max="12" width="109.444444444444" customWidth="1"/>
    <col min="13" max="13" width="8.53703703703704" customWidth="1"/>
    <col min="14" max="14" width="21.212962962963" customWidth="1"/>
    <col min="15" max="15" width="43.1111111111111" customWidth="1"/>
    <col min="16" max="16" width="95.9166666666667" customWidth="1"/>
    <col min="17" max="17" width="45.8703703703704" customWidth="1"/>
    <col min="18" max="18" width="5" customWidth="1"/>
    <col min="19" max="19" width="78.1111111111111" customWidth="1"/>
    <col min="20" max="21" width="5" customWidth="1"/>
    <col min="22" max="22" width="98.1111111111111" customWidth="1"/>
    <col min="23" max="23" width="8.53703703703704" customWidth="1"/>
    <col min="24" max="24" width="16.1296296296296" customWidth="1"/>
    <col min="25" max="25" width="97.0555555555556" customWidth="1"/>
    <col min="26" max="26" width="38.1111111111111" customWidth="1"/>
    <col min="27" max="27" width="8.53703703703704" customWidth="1"/>
    <col min="28" max="28" width="19.4907407407407" customWidth="1"/>
    <col min="29" max="29" width="12.2407407407407" customWidth="1"/>
  </cols>
  <sheetData>
    <row r="1" ht="15.75" customHeight="1" spans="1:29">
      <c r="A1" s="17" t="s">
        <v>75</v>
      </c>
      <c r="B1" s="3" t="s">
        <v>76</v>
      </c>
      <c r="C1" s="3" t="s">
        <v>77</v>
      </c>
      <c r="D1" s="3" t="s">
        <v>78</v>
      </c>
      <c r="E1" s="3"/>
      <c r="F1" s="3"/>
      <c r="G1" s="3"/>
      <c r="H1" s="3"/>
      <c r="I1" s="3"/>
      <c r="J1" s="3"/>
      <c r="K1" s="3"/>
      <c r="L1" s="3"/>
      <c r="M1" s="3"/>
      <c r="N1" s="17" t="s">
        <v>79</v>
      </c>
      <c r="O1" s="3"/>
      <c r="P1" s="3"/>
      <c r="Q1" s="3"/>
      <c r="R1" s="3"/>
      <c r="S1" s="17" t="s">
        <v>80</v>
      </c>
      <c r="T1" s="3"/>
      <c r="U1" s="3"/>
      <c r="V1" s="3"/>
      <c r="W1" s="3"/>
      <c r="X1" s="126" t="s">
        <v>81</v>
      </c>
      <c r="Y1" s="126"/>
      <c r="Z1" s="126"/>
      <c r="AA1" s="3"/>
      <c r="AB1" s="3" t="s">
        <v>82</v>
      </c>
      <c r="AC1" s="3" t="s">
        <v>67</v>
      </c>
    </row>
    <row r="2" ht="14.4" spans="1:29">
      <c r="A2" s="17"/>
      <c r="B2" s="3"/>
      <c r="C2" s="3"/>
      <c r="D2" s="62" t="s">
        <v>83</v>
      </c>
      <c r="E2" s="91" t="s">
        <v>84</v>
      </c>
      <c r="F2" s="62" t="s">
        <v>85</v>
      </c>
      <c r="G2" s="92" t="s">
        <v>86</v>
      </c>
      <c r="H2" s="92" t="s">
        <v>87</v>
      </c>
      <c r="I2" s="92" t="s">
        <v>88</v>
      </c>
      <c r="J2" s="92" t="s">
        <v>89</v>
      </c>
      <c r="K2" s="92" t="s">
        <v>90</v>
      </c>
      <c r="L2" s="115" t="s">
        <v>91</v>
      </c>
      <c r="M2" s="62" t="s">
        <v>66</v>
      </c>
      <c r="N2" s="116" t="s">
        <v>92</v>
      </c>
      <c r="O2" s="116" t="s">
        <v>93</v>
      </c>
      <c r="P2" s="116" t="s">
        <v>94</v>
      </c>
      <c r="Q2" s="116" t="s">
        <v>95</v>
      </c>
      <c r="R2" s="116" t="s">
        <v>66</v>
      </c>
      <c r="S2" s="127" t="s">
        <v>92</v>
      </c>
      <c r="T2" s="127" t="s">
        <v>93</v>
      </c>
      <c r="U2" s="127" t="s">
        <v>94</v>
      </c>
      <c r="V2" s="127" t="s">
        <v>96</v>
      </c>
      <c r="W2" s="127" t="s">
        <v>66</v>
      </c>
      <c r="X2" s="128" t="s">
        <v>97</v>
      </c>
      <c r="Y2" s="128" t="s">
        <v>98</v>
      </c>
      <c r="Z2" s="128" t="s">
        <v>99</v>
      </c>
      <c r="AA2" s="128" t="s">
        <v>66</v>
      </c>
      <c r="AB2" s="3"/>
      <c r="AC2" s="3"/>
    </row>
    <row r="3" ht="15.6" spans="1:29">
      <c r="A3" s="93" t="s">
        <v>100</v>
      </c>
      <c r="B3" s="94">
        <v>2301310014</v>
      </c>
      <c r="C3" s="94" t="s">
        <v>13</v>
      </c>
      <c r="D3" s="94"/>
      <c r="E3" s="94"/>
      <c r="F3" s="94"/>
      <c r="G3" s="94"/>
      <c r="H3" s="94"/>
      <c r="I3" s="94"/>
      <c r="J3" s="94"/>
      <c r="K3" s="117" t="s">
        <v>101</v>
      </c>
      <c r="L3" s="117"/>
      <c r="M3" s="117">
        <v>5</v>
      </c>
      <c r="N3" s="94"/>
      <c r="O3" s="94"/>
      <c r="P3" s="94"/>
      <c r="Q3" s="94"/>
      <c r="R3" s="94"/>
      <c r="S3" s="94"/>
      <c r="T3" s="94"/>
      <c r="U3" s="94"/>
      <c r="V3" s="117" t="s">
        <v>102</v>
      </c>
      <c r="W3" s="94">
        <v>0.25</v>
      </c>
      <c r="X3" s="94"/>
      <c r="Y3" s="97"/>
      <c r="Z3" s="94"/>
      <c r="AA3" s="94"/>
      <c r="AB3" s="117">
        <v>5.25</v>
      </c>
      <c r="AC3" s="132">
        <v>1.575</v>
      </c>
    </row>
    <row r="4" ht="15.6" spans="1:29">
      <c r="A4" s="93" t="s">
        <v>100</v>
      </c>
      <c r="B4" s="94">
        <v>2301310015</v>
      </c>
      <c r="C4" s="94" t="s">
        <v>14</v>
      </c>
      <c r="D4" s="94"/>
      <c r="E4" s="94"/>
      <c r="F4" s="94"/>
      <c r="G4" s="94"/>
      <c r="H4" s="94"/>
      <c r="I4" s="94"/>
      <c r="J4" s="94"/>
      <c r="K4" s="117" t="s">
        <v>103</v>
      </c>
      <c r="L4" s="94"/>
      <c r="M4" s="117">
        <v>5</v>
      </c>
      <c r="N4" s="94"/>
      <c r="O4" s="94"/>
      <c r="P4" s="94"/>
      <c r="Q4" s="94"/>
      <c r="R4" s="94"/>
      <c r="S4" s="94"/>
      <c r="T4" s="94"/>
      <c r="U4" s="94"/>
      <c r="V4" s="117" t="s">
        <v>102</v>
      </c>
      <c r="W4" s="94">
        <v>0.25</v>
      </c>
      <c r="X4" s="94"/>
      <c r="Y4" s="94"/>
      <c r="Z4" s="94"/>
      <c r="AA4" s="94"/>
      <c r="AB4" s="117">
        <v>5.25</v>
      </c>
      <c r="AC4" s="123">
        <v>1.575</v>
      </c>
    </row>
    <row r="5" ht="15.6" spans="1:29">
      <c r="A5" s="93" t="s">
        <v>100</v>
      </c>
      <c r="B5" s="94">
        <v>2301310016</v>
      </c>
      <c r="C5" s="94" t="s">
        <v>15</v>
      </c>
      <c r="D5" s="94"/>
      <c r="E5" s="94"/>
      <c r="F5" s="94"/>
      <c r="G5" s="94"/>
      <c r="H5" s="94"/>
      <c r="I5" s="94"/>
      <c r="J5" s="94"/>
      <c r="K5" s="117" t="s">
        <v>104</v>
      </c>
      <c r="L5" s="94"/>
      <c r="M5" s="117">
        <v>5</v>
      </c>
      <c r="N5" s="94"/>
      <c r="O5" s="94"/>
      <c r="P5" s="94"/>
      <c r="Q5" s="94"/>
      <c r="R5" s="94"/>
      <c r="S5" s="94"/>
      <c r="T5" s="94"/>
      <c r="U5" s="94"/>
      <c r="V5" s="94"/>
      <c r="W5" s="94"/>
      <c r="X5" s="94"/>
      <c r="Y5" s="94"/>
      <c r="Z5" s="94"/>
      <c r="AA5" s="94"/>
      <c r="AB5" s="94"/>
      <c r="AC5" s="122"/>
    </row>
    <row r="6" ht="15.6" spans="1:29">
      <c r="A6" s="93" t="s">
        <v>100</v>
      </c>
      <c r="B6" s="94">
        <v>2301310017</v>
      </c>
      <c r="C6" s="94" t="s">
        <v>16</v>
      </c>
      <c r="D6" s="94"/>
      <c r="E6" s="94"/>
      <c r="F6" s="94"/>
      <c r="G6" s="94"/>
      <c r="H6" s="94"/>
      <c r="I6" s="94"/>
      <c r="J6" s="94"/>
      <c r="K6" s="112" t="s">
        <v>105</v>
      </c>
      <c r="L6" s="97"/>
      <c r="M6" s="117">
        <v>5</v>
      </c>
      <c r="N6" s="94"/>
      <c r="O6" s="94"/>
      <c r="P6" s="94"/>
      <c r="Q6" s="94"/>
      <c r="R6" s="94"/>
      <c r="S6" s="94"/>
      <c r="T6" s="94"/>
      <c r="U6" s="94"/>
      <c r="V6" s="94"/>
      <c r="W6" s="94"/>
      <c r="X6" s="94"/>
      <c r="Y6" s="94"/>
      <c r="Z6" s="94"/>
      <c r="AA6" s="94"/>
      <c r="AB6" s="117">
        <v>5</v>
      </c>
      <c r="AC6" s="123">
        <v>1.5</v>
      </c>
    </row>
    <row r="7" ht="15.6" spans="1:29">
      <c r="A7" s="93" t="s">
        <v>100</v>
      </c>
      <c r="B7" s="94">
        <v>2301310018</v>
      </c>
      <c r="C7" s="94" t="s">
        <v>17</v>
      </c>
      <c r="D7" s="94"/>
      <c r="E7" s="94"/>
      <c r="F7" s="94"/>
      <c r="G7" s="94"/>
      <c r="H7" s="94"/>
      <c r="I7" s="94"/>
      <c r="J7" s="94"/>
      <c r="K7" s="117" t="s">
        <v>106</v>
      </c>
      <c r="L7" s="94"/>
      <c r="M7" s="117">
        <v>5</v>
      </c>
      <c r="N7" s="94"/>
      <c r="O7" s="94"/>
      <c r="P7" s="94"/>
      <c r="Q7" s="94"/>
      <c r="R7" s="94"/>
      <c r="S7" s="94"/>
      <c r="T7" s="94"/>
      <c r="U7" s="94"/>
      <c r="V7" s="94"/>
      <c r="W7" s="94"/>
      <c r="X7" s="94"/>
      <c r="Y7" s="94"/>
      <c r="Z7" s="94"/>
      <c r="AA7" s="94"/>
      <c r="AB7" s="94"/>
      <c r="AC7" s="122"/>
    </row>
    <row r="8" ht="15.6" spans="1:29">
      <c r="A8" s="93" t="s">
        <v>100</v>
      </c>
      <c r="B8" s="94">
        <v>2301310019</v>
      </c>
      <c r="C8" s="94" t="s">
        <v>18</v>
      </c>
      <c r="D8" s="94"/>
      <c r="E8" s="94"/>
      <c r="F8" s="94"/>
      <c r="G8" s="94"/>
      <c r="H8" s="94"/>
      <c r="I8" s="94"/>
      <c r="J8" s="94"/>
      <c r="K8" s="117" t="s">
        <v>107</v>
      </c>
      <c r="L8" s="94"/>
      <c r="M8" s="117">
        <v>5</v>
      </c>
      <c r="N8" s="94"/>
      <c r="O8" s="94"/>
      <c r="P8" s="94"/>
      <c r="Q8" s="94"/>
      <c r="R8" s="94"/>
      <c r="S8" s="94"/>
      <c r="T8" s="94"/>
      <c r="U8" s="94"/>
      <c r="V8" s="94"/>
      <c r="W8" s="94"/>
      <c r="X8" s="94"/>
      <c r="Y8" s="97"/>
      <c r="Z8" s="94"/>
      <c r="AA8" s="94"/>
      <c r="AB8" s="117">
        <v>5</v>
      </c>
      <c r="AC8" s="123">
        <v>1.5</v>
      </c>
    </row>
    <row r="9" ht="15" customHeight="1" spans="1:29">
      <c r="A9" s="93" t="s">
        <v>100</v>
      </c>
      <c r="B9" s="94">
        <v>2301310020</v>
      </c>
      <c r="C9" s="94" t="s">
        <v>19</v>
      </c>
      <c r="D9" s="94"/>
      <c r="E9" s="94"/>
      <c r="F9" s="95"/>
      <c r="G9" s="95"/>
      <c r="H9" s="95"/>
      <c r="I9" s="95"/>
      <c r="J9" s="95"/>
      <c r="K9" s="117" t="s">
        <v>108</v>
      </c>
      <c r="L9" s="94"/>
      <c r="M9" s="117">
        <v>5</v>
      </c>
      <c r="N9" s="108"/>
      <c r="O9" s="108"/>
      <c r="P9" s="108"/>
      <c r="Q9" s="108"/>
      <c r="R9" s="108"/>
      <c r="S9" s="94"/>
      <c r="T9" s="94"/>
      <c r="U9" s="94"/>
      <c r="V9" s="94"/>
      <c r="W9" s="94"/>
      <c r="X9" s="94"/>
      <c r="Y9" s="94"/>
      <c r="Z9" s="94"/>
      <c r="AA9" s="94"/>
      <c r="AB9" s="117">
        <v>5</v>
      </c>
      <c r="AC9" s="123">
        <v>1.5</v>
      </c>
    </row>
    <row r="10" ht="15" customHeight="1" spans="1:29">
      <c r="A10" s="93" t="s">
        <v>100</v>
      </c>
      <c r="B10" s="94">
        <v>2301310021</v>
      </c>
      <c r="C10" s="94" t="s">
        <v>20</v>
      </c>
      <c r="D10" s="94"/>
      <c r="E10" s="94"/>
      <c r="F10" s="94"/>
      <c r="G10" s="94"/>
      <c r="H10" s="94"/>
      <c r="I10" s="94"/>
      <c r="J10" s="94"/>
      <c r="K10" s="117" t="s">
        <v>109</v>
      </c>
      <c r="L10" s="94"/>
      <c r="M10" s="117">
        <v>5</v>
      </c>
      <c r="N10" s="94"/>
      <c r="O10" s="94"/>
      <c r="P10" s="94"/>
      <c r="Q10" s="94"/>
      <c r="R10" s="94"/>
      <c r="S10" s="94" t="s">
        <v>110</v>
      </c>
      <c r="T10" s="117"/>
      <c r="U10" s="94"/>
      <c r="V10" s="94" t="s">
        <v>102</v>
      </c>
      <c r="W10" s="117">
        <v>3.25</v>
      </c>
      <c r="X10" s="94"/>
      <c r="Y10" s="117" t="s">
        <v>111</v>
      </c>
      <c r="Z10" s="94"/>
      <c r="AA10" s="117">
        <v>4</v>
      </c>
      <c r="AB10" s="117">
        <v>12.25</v>
      </c>
      <c r="AC10" s="123">
        <v>3.675</v>
      </c>
    </row>
    <row r="11" ht="15.6" spans="1:29">
      <c r="A11" s="93" t="s">
        <v>100</v>
      </c>
      <c r="B11" s="94">
        <v>2301310022</v>
      </c>
      <c r="C11" s="94" t="s">
        <v>21</v>
      </c>
      <c r="D11" s="94"/>
      <c r="E11" s="94"/>
      <c r="F11" s="96"/>
      <c r="G11" s="96"/>
      <c r="H11" s="96"/>
      <c r="I11" s="96"/>
      <c r="J11" s="96"/>
      <c r="K11" s="94"/>
      <c r="L11" s="94"/>
      <c r="M11" s="94"/>
      <c r="N11" s="108"/>
      <c r="O11" s="108"/>
      <c r="P11" s="108"/>
      <c r="Q11" s="108"/>
      <c r="R11" s="108"/>
      <c r="S11" s="94"/>
      <c r="T11" s="94"/>
      <c r="U11" s="94"/>
      <c r="V11" s="94"/>
      <c r="W11" s="94"/>
      <c r="X11" s="94"/>
      <c r="Y11" s="94"/>
      <c r="Z11" s="94"/>
      <c r="AA11" s="94"/>
      <c r="AB11" s="94"/>
      <c r="AC11" s="122"/>
    </row>
    <row r="12" ht="15.6" spans="1:29">
      <c r="A12" s="93" t="s">
        <v>100</v>
      </c>
      <c r="B12" s="94">
        <v>2301310023</v>
      </c>
      <c r="C12" s="94" t="s">
        <v>22</v>
      </c>
      <c r="D12" s="94"/>
      <c r="E12" s="94"/>
      <c r="F12" s="94"/>
      <c r="G12" s="94"/>
      <c r="H12" s="94"/>
      <c r="I12" s="94"/>
      <c r="J12" s="94"/>
      <c r="K12" s="117" t="s">
        <v>112</v>
      </c>
      <c r="L12" s="94"/>
      <c r="M12" s="94"/>
      <c r="N12" s="94"/>
      <c r="O12" s="94"/>
      <c r="P12" s="94"/>
      <c r="Q12" s="94"/>
      <c r="R12" s="94"/>
      <c r="S12" s="94"/>
      <c r="T12" s="94"/>
      <c r="U12" s="94"/>
      <c r="V12" s="94"/>
      <c r="W12" s="94"/>
      <c r="X12" s="94"/>
      <c r="Y12" s="94"/>
      <c r="Z12" s="94"/>
      <c r="AA12" s="94"/>
      <c r="AB12" s="117">
        <v>5</v>
      </c>
      <c r="AC12" s="123">
        <v>1.5</v>
      </c>
    </row>
    <row r="13" ht="15.6" spans="1:29">
      <c r="A13" s="93" t="s">
        <v>100</v>
      </c>
      <c r="B13" s="94">
        <v>2301310024</v>
      </c>
      <c r="C13" s="94" t="s">
        <v>23</v>
      </c>
      <c r="D13" s="94"/>
      <c r="E13" s="94"/>
      <c r="F13" s="94"/>
      <c r="G13" s="94"/>
      <c r="H13" s="94"/>
      <c r="I13" s="94"/>
      <c r="J13" s="94"/>
      <c r="K13" s="117" t="s">
        <v>113</v>
      </c>
      <c r="L13" s="94"/>
      <c r="M13" s="117">
        <v>5</v>
      </c>
      <c r="N13" s="94"/>
      <c r="O13" s="94"/>
      <c r="P13" s="94"/>
      <c r="Q13" s="94"/>
      <c r="R13" s="94"/>
      <c r="S13" s="94"/>
      <c r="T13" s="94"/>
      <c r="U13" s="94"/>
      <c r="V13" s="94"/>
      <c r="W13" s="94"/>
      <c r="X13" s="94"/>
      <c r="Y13" s="94"/>
      <c r="Z13" s="94"/>
      <c r="AA13" s="94"/>
      <c r="AB13" s="117">
        <v>5</v>
      </c>
      <c r="AC13" s="123">
        <v>1.5</v>
      </c>
    </row>
    <row r="14" ht="15.6" spans="1:29">
      <c r="A14" s="93" t="s">
        <v>100</v>
      </c>
      <c r="B14" s="94">
        <v>2301310025</v>
      </c>
      <c r="C14" s="94" t="s">
        <v>24</v>
      </c>
      <c r="D14" s="94"/>
      <c r="E14" s="94"/>
      <c r="F14" s="94"/>
      <c r="G14" s="94"/>
      <c r="H14" s="94"/>
      <c r="I14" s="94"/>
      <c r="J14" s="94"/>
      <c r="K14" s="117" t="s">
        <v>114</v>
      </c>
      <c r="L14" s="117"/>
      <c r="M14" s="117">
        <v>5</v>
      </c>
      <c r="N14" s="94"/>
      <c r="O14" s="94"/>
      <c r="P14" s="94"/>
      <c r="Q14" s="94"/>
      <c r="R14" s="94"/>
      <c r="S14" s="94"/>
      <c r="T14" s="94"/>
      <c r="U14" s="94"/>
      <c r="V14" s="94"/>
      <c r="W14" s="94"/>
      <c r="X14" s="94"/>
      <c r="Y14" s="94"/>
      <c r="Z14" s="94"/>
      <c r="AA14" s="94"/>
      <c r="AB14" s="117">
        <v>5</v>
      </c>
      <c r="AC14" s="123">
        <v>1.5</v>
      </c>
    </row>
    <row r="15" ht="15.6" spans="1:29">
      <c r="A15" s="93" t="s">
        <v>100</v>
      </c>
      <c r="B15" s="94">
        <v>2301310026</v>
      </c>
      <c r="C15" s="94" t="s">
        <v>25</v>
      </c>
      <c r="D15" s="94"/>
      <c r="E15" s="94"/>
      <c r="F15" s="94"/>
      <c r="G15" s="94"/>
      <c r="H15" s="94"/>
      <c r="I15" s="94"/>
      <c r="J15" s="94"/>
      <c r="K15" s="117" t="s">
        <v>115</v>
      </c>
      <c r="L15" s="94"/>
      <c r="M15" s="117">
        <v>5</v>
      </c>
      <c r="N15" s="108"/>
      <c r="O15" s="108"/>
      <c r="P15" s="108"/>
      <c r="Q15" s="108"/>
      <c r="R15" s="108"/>
      <c r="S15" s="94"/>
      <c r="T15" s="94"/>
      <c r="U15" s="94"/>
      <c r="V15" s="94"/>
      <c r="W15" s="94"/>
      <c r="X15" s="94"/>
      <c r="Y15" s="97"/>
      <c r="Z15" s="94"/>
      <c r="AA15" s="94"/>
      <c r="AB15" s="117">
        <v>5</v>
      </c>
      <c r="AC15" s="123">
        <v>1.5</v>
      </c>
    </row>
    <row r="16" ht="15.6" spans="1:29">
      <c r="A16" s="93" t="s">
        <v>100</v>
      </c>
      <c r="B16" s="94">
        <v>2301310027</v>
      </c>
      <c r="C16" s="94" t="s">
        <v>26</v>
      </c>
      <c r="D16" s="94"/>
      <c r="E16" s="94"/>
      <c r="F16" s="94"/>
      <c r="G16" s="94"/>
      <c r="H16" s="94"/>
      <c r="I16" s="94"/>
      <c r="J16" s="94"/>
      <c r="K16" s="112" t="s">
        <v>116</v>
      </c>
      <c r="L16" s="94"/>
      <c r="M16" s="117">
        <v>5</v>
      </c>
      <c r="N16" s="108"/>
      <c r="O16" s="108"/>
      <c r="P16" s="108"/>
      <c r="Q16" s="108"/>
      <c r="R16" s="108"/>
      <c r="S16" s="94"/>
      <c r="T16" s="94"/>
      <c r="U16" s="94"/>
      <c r="V16" s="94"/>
      <c r="W16" s="94"/>
      <c r="X16" s="94"/>
      <c r="Y16" s="94"/>
      <c r="Z16" s="94"/>
      <c r="AA16" s="94"/>
      <c r="AB16" s="117">
        <v>5</v>
      </c>
      <c r="AC16" s="123">
        <v>1.5</v>
      </c>
    </row>
    <row r="17" ht="15.6" spans="1:29">
      <c r="A17" s="93" t="s">
        <v>100</v>
      </c>
      <c r="B17" s="94">
        <v>2301310028</v>
      </c>
      <c r="C17" s="94" t="s">
        <v>27</v>
      </c>
      <c r="D17" s="94"/>
      <c r="E17" s="97"/>
      <c r="F17" s="97"/>
      <c r="G17" s="97"/>
      <c r="H17" s="97"/>
      <c r="I17" s="97"/>
      <c r="J17" s="97"/>
      <c r="K17" s="94"/>
      <c r="L17" s="94"/>
      <c r="M17" s="94"/>
      <c r="N17" s="108"/>
      <c r="O17" s="108"/>
      <c r="P17" s="108"/>
      <c r="Q17" s="108"/>
      <c r="R17" s="108"/>
      <c r="S17" s="94"/>
      <c r="T17" s="94"/>
      <c r="U17" s="94"/>
      <c r="V17" s="94"/>
      <c r="W17" s="94"/>
      <c r="X17" s="94"/>
      <c r="Y17" s="94"/>
      <c r="Z17" s="94"/>
      <c r="AA17" s="94"/>
      <c r="AB17" s="94"/>
      <c r="AC17" s="122"/>
    </row>
    <row r="18" ht="15.6" spans="1:29">
      <c r="A18" s="93" t="s">
        <v>100</v>
      </c>
      <c r="B18" s="94">
        <v>2301310029</v>
      </c>
      <c r="C18" s="94" t="s">
        <v>28</v>
      </c>
      <c r="D18" s="94"/>
      <c r="E18" s="94"/>
      <c r="F18" s="94"/>
      <c r="G18" s="94"/>
      <c r="H18" s="94"/>
      <c r="I18" s="94"/>
      <c r="J18" s="94"/>
      <c r="K18" s="117" t="s">
        <v>117</v>
      </c>
      <c r="L18" s="112"/>
      <c r="M18" s="117">
        <v>5</v>
      </c>
      <c r="N18" s="108"/>
      <c r="O18" s="108"/>
      <c r="P18" s="108"/>
      <c r="Q18" s="108"/>
      <c r="R18" s="108"/>
      <c r="S18" s="94"/>
      <c r="T18" s="94"/>
      <c r="U18" s="94"/>
      <c r="V18" s="117" t="s">
        <v>102</v>
      </c>
      <c r="W18" s="94">
        <v>0.25</v>
      </c>
      <c r="X18" s="112"/>
      <c r="Y18" s="112" t="s">
        <v>118</v>
      </c>
      <c r="Z18" s="94"/>
      <c r="AA18" s="117">
        <v>4</v>
      </c>
      <c r="AB18" s="117">
        <v>9.25</v>
      </c>
      <c r="AC18" s="123">
        <v>2.775</v>
      </c>
    </row>
    <row r="19" ht="15.6" spans="1:29">
      <c r="A19" s="98" t="s">
        <v>100</v>
      </c>
      <c r="B19" s="94">
        <v>2301310030</v>
      </c>
      <c r="C19" s="99" t="s">
        <v>30</v>
      </c>
      <c r="D19" s="100"/>
      <c r="E19" s="100"/>
      <c r="F19" s="101"/>
      <c r="G19" s="102"/>
      <c r="H19" s="102"/>
      <c r="I19" s="102"/>
      <c r="J19" s="102"/>
      <c r="K19" s="118" t="s">
        <v>119</v>
      </c>
      <c r="L19" s="100" t="s">
        <v>120</v>
      </c>
      <c r="M19" s="118">
        <v>6.5</v>
      </c>
      <c r="N19" s="100"/>
      <c r="O19" s="100"/>
      <c r="P19" s="100"/>
      <c r="Q19" s="100"/>
      <c r="R19" s="100"/>
      <c r="S19" s="100"/>
      <c r="T19" s="100"/>
      <c r="U19" s="100"/>
      <c r="V19" s="100"/>
      <c r="W19" s="100"/>
      <c r="X19" s="100"/>
      <c r="Y19" s="100"/>
      <c r="Z19" s="100"/>
      <c r="AA19" s="100"/>
      <c r="AB19" s="118">
        <v>6.5</v>
      </c>
      <c r="AC19" s="123">
        <v>1.95</v>
      </c>
    </row>
    <row r="20" ht="93.6" spans="1:29">
      <c r="A20" s="93" t="s">
        <v>100</v>
      </c>
      <c r="B20" s="94">
        <v>2301310031</v>
      </c>
      <c r="C20" s="94" t="s">
        <v>31</v>
      </c>
      <c r="D20" s="94"/>
      <c r="E20" s="94"/>
      <c r="F20" s="97"/>
      <c r="G20" s="97"/>
      <c r="H20" s="97"/>
      <c r="I20" s="112" t="s">
        <v>121</v>
      </c>
      <c r="J20" s="97"/>
      <c r="K20" s="97"/>
      <c r="L20" s="97"/>
      <c r="M20" s="117">
        <v>10</v>
      </c>
      <c r="N20" s="97"/>
      <c r="O20" s="112" t="s">
        <v>122</v>
      </c>
      <c r="P20" s="112" t="s">
        <v>123</v>
      </c>
      <c r="Q20" s="94"/>
      <c r="R20" s="117">
        <v>6.5</v>
      </c>
      <c r="S20" s="94"/>
      <c r="T20" s="94"/>
      <c r="U20" s="94"/>
      <c r="V20" s="94"/>
      <c r="W20" s="94"/>
      <c r="X20" s="94"/>
      <c r="Y20" s="94"/>
      <c r="Z20" s="94"/>
      <c r="AA20" s="94"/>
      <c r="AB20" s="117">
        <f>R20+M20</f>
        <v>16.5</v>
      </c>
      <c r="AC20" s="123">
        <f>AB20*0.3</f>
        <v>4.95</v>
      </c>
    </row>
    <row r="22" ht="22.5" customHeight="1" spans="1:29">
      <c r="A22" s="103" t="s">
        <v>75</v>
      </c>
      <c r="B22" s="104" t="s">
        <v>76</v>
      </c>
      <c r="C22" s="104" t="s">
        <v>77</v>
      </c>
      <c r="D22" s="104" t="s">
        <v>78</v>
      </c>
      <c r="E22" s="104"/>
      <c r="F22" s="104"/>
      <c r="G22" s="104"/>
      <c r="H22" s="104"/>
      <c r="I22" s="104"/>
      <c r="J22" s="104"/>
      <c r="K22" s="104"/>
      <c r="L22" s="104"/>
      <c r="M22" s="104"/>
      <c r="N22" s="103" t="s">
        <v>79</v>
      </c>
      <c r="O22" s="104"/>
      <c r="P22" s="104"/>
      <c r="Q22" s="104"/>
      <c r="R22" s="104"/>
      <c r="S22" s="103" t="s">
        <v>80</v>
      </c>
      <c r="T22" s="104"/>
      <c r="U22" s="104"/>
      <c r="V22" s="104"/>
      <c r="W22" s="104"/>
      <c r="X22" s="129" t="s">
        <v>81</v>
      </c>
      <c r="Y22" s="129"/>
      <c r="Z22" s="129"/>
      <c r="AA22" s="104"/>
      <c r="AB22" s="104" t="s">
        <v>82</v>
      </c>
      <c r="AC22" s="104" t="s">
        <v>67</v>
      </c>
    </row>
    <row r="23" ht="22.5" customHeight="1" spans="1:29">
      <c r="A23" s="103"/>
      <c r="B23" s="104"/>
      <c r="C23" s="104"/>
      <c r="D23" s="105" t="s">
        <v>83</v>
      </c>
      <c r="E23" s="106" t="s">
        <v>84</v>
      </c>
      <c r="F23" s="105" t="s">
        <v>85</v>
      </c>
      <c r="G23" s="107" t="s">
        <v>86</v>
      </c>
      <c r="H23" s="107" t="s">
        <v>87</v>
      </c>
      <c r="I23" s="107" t="s">
        <v>88</v>
      </c>
      <c r="J23" s="107" t="s">
        <v>89</v>
      </c>
      <c r="K23" s="119" t="s">
        <v>90</v>
      </c>
      <c r="L23" s="107" t="s">
        <v>91</v>
      </c>
      <c r="M23" s="105" t="s">
        <v>66</v>
      </c>
      <c r="N23" s="120" t="s">
        <v>92</v>
      </c>
      <c r="O23" s="120" t="s">
        <v>93</v>
      </c>
      <c r="P23" s="120" t="s">
        <v>94</v>
      </c>
      <c r="Q23" s="120" t="s">
        <v>95</v>
      </c>
      <c r="R23" s="120" t="s">
        <v>66</v>
      </c>
      <c r="S23" s="120" t="s">
        <v>92</v>
      </c>
      <c r="T23" s="120" t="s">
        <v>93</v>
      </c>
      <c r="U23" s="120" t="s">
        <v>94</v>
      </c>
      <c r="V23" s="120" t="s">
        <v>96</v>
      </c>
      <c r="W23" s="120" t="s">
        <v>66</v>
      </c>
      <c r="X23" s="130" t="s">
        <v>124</v>
      </c>
      <c r="Y23" s="130" t="s">
        <v>98</v>
      </c>
      <c r="Z23" s="130" t="s">
        <v>99</v>
      </c>
      <c r="AA23" s="130" t="s">
        <v>66</v>
      </c>
      <c r="AB23" s="105"/>
      <c r="AC23" s="104"/>
    </row>
    <row r="24" ht="39" customHeight="1" spans="1:29">
      <c r="A24" s="108" t="s">
        <v>125</v>
      </c>
      <c r="B24" s="109">
        <v>2301310002</v>
      </c>
      <c r="C24" s="97" t="s">
        <v>40</v>
      </c>
      <c r="D24" s="110"/>
      <c r="E24" s="111"/>
      <c r="F24" s="111"/>
      <c r="G24" s="111"/>
      <c r="H24" s="111"/>
      <c r="I24" s="111"/>
      <c r="J24" s="111"/>
      <c r="K24" s="117" t="s">
        <v>126</v>
      </c>
      <c r="L24" s="110"/>
      <c r="M24" s="121">
        <v>5</v>
      </c>
      <c r="N24" s="122"/>
      <c r="O24" s="122"/>
      <c r="P24" s="122"/>
      <c r="Q24" s="122"/>
      <c r="R24" s="122"/>
      <c r="S24" s="122"/>
      <c r="T24" s="122"/>
      <c r="U24" s="122"/>
      <c r="V24" s="122"/>
      <c r="W24" s="122"/>
      <c r="X24" s="122"/>
      <c r="Y24" s="122"/>
      <c r="Z24" s="122"/>
      <c r="AA24" s="122"/>
      <c r="AB24" s="123">
        <v>5</v>
      </c>
      <c r="AC24" s="123">
        <v>1.5</v>
      </c>
    </row>
    <row r="25" ht="22.5" customHeight="1" spans="1:29">
      <c r="A25" s="108" t="s">
        <v>125</v>
      </c>
      <c r="B25" s="109">
        <v>2301310003</v>
      </c>
      <c r="C25" s="97" t="s">
        <v>42</v>
      </c>
      <c r="D25" s="110"/>
      <c r="E25" s="111"/>
      <c r="F25" s="111"/>
      <c r="G25" s="111"/>
      <c r="H25" s="111"/>
      <c r="I25" s="111"/>
      <c r="J25" s="111"/>
      <c r="K25" s="110"/>
      <c r="L25" s="110"/>
      <c r="M25" s="110"/>
      <c r="N25" s="122"/>
      <c r="O25" s="122"/>
      <c r="P25" s="122"/>
      <c r="Q25" s="122"/>
      <c r="R25" s="122"/>
      <c r="S25" s="122"/>
      <c r="T25" s="122"/>
      <c r="U25" s="122"/>
      <c r="V25" s="122"/>
      <c r="W25" s="122"/>
      <c r="X25" s="122"/>
      <c r="Y25" s="122"/>
      <c r="Z25" s="122"/>
      <c r="AA25" s="122"/>
      <c r="AB25" s="122"/>
      <c r="AC25" s="122"/>
    </row>
    <row r="26" ht="22.5" customHeight="1" spans="1:29">
      <c r="A26" s="108" t="s">
        <v>125</v>
      </c>
      <c r="B26" s="109">
        <v>2301310004</v>
      </c>
      <c r="C26" s="97" t="s">
        <v>44</v>
      </c>
      <c r="D26" s="110"/>
      <c r="E26" s="111"/>
      <c r="F26" s="110"/>
      <c r="G26" s="110"/>
      <c r="H26" s="110"/>
      <c r="I26" s="110"/>
      <c r="J26" s="110"/>
      <c r="K26" s="117"/>
      <c r="L26" s="117"/>
      <c r="M26" s="112"/>
      <c r="N26" s="117"/>
      <c r="O26" s="117"/>
      <c r="P26" s="122"/>
      <c r="Q26" s="122"/>
      <c r="R26" s="122"/>
      <c r="S26" s="122"/>
      <c r="T26" s="122"/>
      <c r="U26" s="122"/>
      <c r="V26" s="122"/>
      <c r="W26" s="122"/>
      <c r="X26" s="122"/>
      <c r="Y26" s="122"/>
      <c r="Z26" s="122"/>
      <c r="AA26" s="122"/>
      <c r="AB26" s="123"/>
      <c r="AC26" s="123"/>
    </row>
    <row r="27" ht="45.75" customHeight="1" spans="1:29">
      <c r="A27" s="108" t="s">
        <v>125</v>
      </c>
      <c r="B27" s="109">
        <v>2301310005</v>
      </c>
      <c r="C27" s="97" t="s">
        <v>46</v>
      </c>
      <c r="D27" s="110"/>
      <c r="E27" s="111"/>
      <c r="F27" s="111"/>
      <c r="G27" s="111"/>
      <c r="H27" s="111"/>
      <c r="I27" s="111"/>
      <c r="J27" s="111"/>
      <c r="K27" s="110"/>
      <c r="L27" s="121" t="s">
        <v>127</v>
      </c>
      <c r="M27" s="121">
        <v>1.5</v>
      </c>
      <c r="N27" s="122"/>
      <c r="O27" s="122"/>
      <c r="P27" s="123" t="s">
        <v>128</v>
      </c>
      <c r="Q27" s="122"/>
      <c r="R27" s="123">
        <v>4</v>
      </c>
      <c r="S27" s="122"/>
      <c r="T27" s="122"/>
      <c r="U27" s="122"/>
      <c r="V27" s="122"/>
      <c r="W27" s="122"/>
      <c r="X27" s="131"/>
      <c r="Y27" s="122"/>
      <c r="Z27" s="122"/>
      <c r="AA27" s="122"/>
      <c r="AB27" s="123">
        <v>5.5</v>
      </c>
      <c r="AC27" s="123">
        <v>1.65</v>
      </c>
    </row>
    <row r="28" ht="22.5" customHeight="1" spans="1:29">
      <c r="A28" s="108" t="s">
        <v>125</v>
      </c>
      <c r="B28" s="108">
        <v>2301310006</v>
      </c>
      <c r="C28" s="97" t="s">
        <v>47</v>
      </c>
      <c r="D28" s="110"/>
      <c r="E28" s="111"/>
      <c r="F28" s="111"/>
      <c r="G28" s="111"/>
      <c r="H28" s="111"/>
      <c r="I28" s="111"/>
      <c r="J28" s="111"/>
      <c r="K28" s="110"/>
      <c r="L28" s="110"/>
      <c r="M28" s="110"/>
      <c r="N28" s="122"/>
      <c r="O28" s="122"/>
      <c r="P28" s="122"/>
      <c r="Q28" s="122"/>
      <c r="R28" s="122"/>
      <c r="S28" s="122"/>
      <c r="T28" s="122"/>
      <c r="U28" s="122"/>
      <c r="V28" s="122"/>
      <c r="W28" s="122"/>
      <c r="X28" s="122"/>
      <c r="Y28" s="122"/>
      <c r="Z28" s="122"/>
      <c r="AA28" s="122"/>
      <c r="AB28" s="122"/>
      <c r="AC28" s="122"/>
    </row>
    <row r="29" ht="22.5" customHeight="1" spans="1:29">
      <c r="A29" s="108" t="s">
        <v>125</v>
      </c>
      <c r="B29" s="108">
        <v>2301310007</v>
      </c>
      <c r="C29" s="97" t="s">
        <v>48</v>
      </c>
      <c r="D29" s="110"/>
      <c r="E29" s="111"/>
      <c r="F29" s="111"/>
      <c r="G29" s="111"/>
      <c r="H29" s="111"/>
      <c r="I29" s="111"/>
      <c r="J29" s="111"/>
      <c r="K29" s="110"/>
      <c r="L29" s="110"/>
      <c r="M29" s="110"/>
      <c r="N29" s="122"/>
      <c r="O29" s="124"/>
      <c r="P29" s="122"/>
      <c r="Q29" s="122"/>
      <c r="R29" s="123"/>
      <c r="S29" s="122"/>
      <c r="T29" s="122"/>
      <c r="U29" s="122"/>
      <c r="V29" s="122"/>
      <c r="W29" s="122"/>
      <c r="X29" s="122"/>
      <c r="Y29" s="133" t="s">
        <v>129</v>
      </c>
      <c r="Z29" s="123" t="s">
        <v>130</v>
      </c>
      <c r="AA29" s="123">
        <v>6</v>
      </c>
      <c r="AB29" s="123">
        <v>6</v>
      </c>
      <c r="AC29" s="123">
        <v>1.8</v>
      </c>
    </row>
    <row r="30" ht="54.75" customHeight="1" spans="1:29">
      <c r="A30" s="108" t="s">
        <v>125</v>
      </c>
      <c r="B30" s="109">
        <v>2301310009</v>
      </c>
      <c r="C30" s="97" t="s">
        <v>50</v>
      </c>
      <c r="D30" s="110"/>
      <c r="E30" s="111"/>
      <c r="F30" s="111"/>
      <c r="G30" s="111"/>
      <c r="H30" s="111"/>
      <c r="I30" s="125" t="s">
        <v>131</v>
      </c>
      <c r="J30" s="111"/>
      <c r="K30" s="110"/>
      <c r="L30" s="110"/>
      <c r="M30" s="121">
        <v>10</v>
      </c>
      <c r="N30" s="123" t="s">
        <v>132</v>
      </c>
      <c r="O30" s="123" t="s">
        <v>133</v>
      </c>
      <c r="P30" s="122"/>
      <c r="Q30" s="122"/>
      <c r="R30" s="123">
        <v>7</v>
      </c>
      <c r="S30" s="122"/>
      <c r="T30" s="122"/>
      <c r="U30" s="122"/>
      <c r="V30" s="122"/>
      <c r="W30" s="122"/>
      <c r="X30" s="122"/>
      <c r="Y30" s="122"/>
      <c r="Z30" s="122"/>
      <c r="AA30" s="122"/>
      <c r="AB30" s="123">
        <v>17</v>
      </c>
      <c r="AC30" s="123">
        <v>5.1</v>
      </c>
    </row>
    <row r="31" ht="39" customHeight="1" spans="1:29">
      <c r="A31" s="108" t="s">
        <v>125</v>
      </c>
      <c r="B31" s="112">
        <v>2301310010</v>
      </c>
      <c r="C31" s="97" t="s">
        <v>52</v>
      </c>
      <c r="D31" s="110"/>
      <c r="E31" s="111"/>
      <c r="F31" s="111"/>
      <c r="G31" s="111"/>
      <c r="H31" s="111"/>
      <c r="I31" s="111"/>
      <c r="J31" s="111"/>
      <c r="K31" s="110"/>
      <c r="L31" s="110"/>
      <c r="M31" s="110"/>
      <c r="N31" s="122"/>
      <c r="O31" s="122"/>
      <c r="P31" s="122"/>
      <c r="Q31" s="122"/>
      <c r="R31" s="122"/>
      <c r="S31" s="122"/>
      <c r="T31" s="122"/>
      <c r="U31" s="122"/>
      <c r="V31" s="122"/>
      <c r="W31" s="122"/>
      <c r="X31" s="122"/>
      <c r="Y31" s="122"/>
      <c r="Z31" s="122"/>
      <c r="AA31" s="122"/>
      <c r="AB31" s="122"/>
      <c r="AC31" s="122"/>
    </row>
    <row r="32" ht="31.2" spans="1:29">
      <c r="A32" s="108" t="s">
        <v>125</v>
      </c>
      <c r="B32" s="109">
        <v>2301310011</v>
      </c>
      <c r="C32" s="97" t="s">
        <v>54</v>
      </c>
      <c r="D32" s="110"/>
      <c r="E32" s="111"/>
      <c r="F32" s="111"/>
      <c r="G32" s="111"/>
      <c r="H32" s="111"/>
      <c r="I32" s="111"/>
      <c r="J32" s="111"/>
      <c r="K32" s="109" t="s">
        <v>134</v>
      </c>
      <c r="L32" s="109" t="s">
        <v>135</v>
      </c>
      <c r="M32" s="121">
        <v>6.5</v>
      </c>
      <c r="N32" s="122"/>
      <c r="O32" s="123" t="s">
        <v>136</v>
      </c>
      <c r="P32" s="122"/>
      <c r="Q32" s="122"/>
      <c r="R32" s="123">
        <v>1.5</v>
      </c>
      <c r="S32" s="122"/>
      <c r="T32" s="122"/>
      <c r="U32" s="122"/>
      <c r="V32" s="123" t="s">
        <v>102</v>
      </c>
      <c r="W32" s="123">
        <v>0.25</v>
      </c>
      <c r="X32" s="122"/>
      <c r="Y32" s="122"/>
      <c r="Z32" s="122"/>
      <c r="AA32" s="122"/>
      <c r="AB32" s="123">
        <v>8.25</v>
      </c>
      <c r="AC32" s="123">
        <v>2.475</v>
      </c>
    </row>
    <row r="33" ht="39" customHeight="1" spans="1:29">
      <c r="A33" s="108" t="s">
        <v>125</v>
      </c>
      <c r="B33" s="112">
        <v>2301310012</v>
      </c>
      <c r="C33" s="97" t="s">
        <v>56</v>
      </c>
      <c r="D33" s="110"/>
      <c r="E33" s="111"/>
      <c r="F33" s="111"/>
      <c r="G33" s="111"/>
      <c r="H33" s="111"/>
      <c r="I33" s="111"/>
      <c r="J33" s="111"/>
      <c r="K33" s="110"/>
      <c r="L33" s="110"/>
      <c r="M33" s="110"/>
      <c r="N33" s="122"/>
      <c r="O33" s="122"/>
      <c r="P33" s="122"/>
      <c r="Q33" s="122"/>
      <c r="R33" s="122"/>
      <c r="S33" s="122"/>
      <c r="T33" s="122"/>
      <c r="U33" s="122"/>
      <c r="V33" s="122"/>
      <c r="W33" s="122"/>
      <c r="X33" s="122"/>
      <c r="Y33" s="122"/>
      <c r="Z33" s="122"/>
      <c r="AA33" s="122"/>
      <c r="AB33" s="122"/>
      <c r="AC33" s="122"/>
    </row>
    <row r="34" ht="39" customHeight="1" spans="1:29">
      <c r="A34" s="108" t="s">
        <v>125</v>
      </c>
      <c r="B34" s="108">
        <v>2301310013</v>
      </c>
      <c r="C34" s="97" t="s">
        <v>57</v>
      </c>
      <c r="D34" s="110"/>
      <c r="E34" s="111"/>
      <c r="F34" s="111"/>
      <c r="G34" s="111"/>
      <c r="H34" s="111"/>
      <c r="I34" s="111"/>
      <c r="J34" s="111"/>
      <c r="K34" s="110"/>
      <c r="L34" s="110"/>
      <c r="M34" s="110"/>
      <c r="N34" s="122"/>
      <c r="O34" s="122"/>
      <c r="P34" s="122"/>
      <c r="Q34" s="122"/>
      <c r="R34" s="122"/>
      <c r="S34" s="122"/>
      <c r="T34" s="122"/>
      <c r="U34" s="122"/>
      <c r="V34" s="122"/>
      <c r="W34" s="122"/>
      <c r="X34" s="122"/>
      <c r="Y34" s="122"/>
      <c r="Z34" s="122"/>
      <c r="AA34" s="122"/>
      <c r="AB34" s="122"/>
      <c r="AC34" s="122"/>
    </row>
    <row r="36" ht="15.75" customHeight="1" spans="1:29">
      <c r="A36" s="17" t="s">
        <v>75</v>
      </c>
      <c r="B36" s="3" t="s">
        <v>76</v>
      </c>
      <c r="C36" s="3" t="s">
        <v>77</v>
      </c>
      <c r="D36" s="3" t="s">
        <v>78</v>
      </c>
      <c r="E36" s="3"/>
      <c r="F36" s="3"/>
      <c r="G36" s="3"/>
      <c r="H36" s="3"/>
      <c r="I36" s="3"/>
      <c r="J36" s="3"/>
      <c r="K36" s="3"/>
      <c r="L36" s="3"/>
      <c r="M36" s="3"/>
      <c r="N36" s="17" t="s">
        <v>79</v>
      </c>
      <c r="O36" s="3"/>
      <c r="P36" s="3"/>
      <c r="Q36" s="3"/>
      <c r="R36" s="3"/>
      <c r="S36" s="17" t="s">
        <v>80</v>
      </c>
      <c r="T36" s="3"/>
      <c r="U36" s="3"/>
      <c r="V36" s="3"/>
      <c r="W36" s="3"/>
      <c r="X36" s="126" t="s">
        <v>81</v>
      </c>
      <c r="Y36" s="126"/>
      <c r="Z36" s="126"/>
      <c r="AA36" s="3"/>
      <c r="AB36" s="3" t="s">
        <v>82</v>
      </c>
      <c r="AC36" s="3" t="s">
        <v>67</v>
      </c>
    </row>
    <row r="37" ht="14.4" spans="1:29">
      <c r="A37" s="17"/>
      <c r="B37" s="3"/>
      <c r="C37" s="3"/>
      <c r="D37" s="62" t="s">
        <v>83</v>
      </c>
      <c r="E37" s="91" t="s">
        <v>84</v>
      </c>
      <c r="F37" s="62" t="s">
        <v>85</v>
      </c>
      <c r="G37" s="113" t="s">
        <v>86</v>
      </c>
      <c r="H37" s="113" t="s">
        <v>87</v>
      </c>
      <c r="I37" s="113" t="s">
        <v>88</v>
      </c>
      <c r="J37" s="113" t="s">
        <v>89</v>
      </c>
      <c r="K37" s="113" t="s">
        <v>90</v>
      </c>
      <c r="L37" s="113" t="s">
        <v>91</v>
      </c>
      <c r="M37" s="62" t="s">
        <v>66</v>
      </c>
      <c r="N37" s="116" t="s">
        <v>92</v>
      </c>
      <c r="O37" s="116" t="s">
        <v>93</v>
      </c>
      <c r="P37" s="116" t="s">
        <v>94</v>
      </c>
      <c r="Q37" s="116" t="s">
        <v>95</v>
      </c>
      <c r="R37" s="116" t="s">
        <v>66</v>
      </c>
      <c r="S37" s="127" t="s">
        <v>92</v>
      </c>
      <c r="T37" s="127" t="s">
        <v>93</v>
      </c>
      <c r="U37" s="127" t="s">
        <v>94</v>
      </c>
      <c r="V37" s="127" t="s">
        <v>96</v>
      </c>
      <c r="W37" s="127" t="s">
        <v>66</v>
      </c>
      <c r="X37" s="128" t="s">
        <v>97</v>
      </c>
      <c r="Y37" s="128" t="s">
        <v>98</v>
      </c>
      <c r="Z37" s="128" t="s">
        <v>99</v>
      </c>
      <c r="AA37" s="128" t="s">
        <v>66</v>
      </c>
      <c r="AB37" s="3"/>
      <c r="AC37" s="3"/>
    </row>
    <row r="38" ht="15.6" spans="1:29">
      <c r="A38" s="93" t="s">
        <v>137</v>
      </c>
      <c r="B38" s="114">
        <v>2301310008</v>
      </c>
      <c r="C38" s="114" t="s">
        <v>69</v>
      </c>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row>
    <row r="39" ht="15.6" spans="1:29">
      <c r="A39" s="93" t="s">
        <v>137</v>
      </c>
      <c r="B39" s="108">
        <v>2301310032</v>
      </c>
      <c r="C39" s="97" t="s">
        <v>70</v>
      </c>
      <c r="D39" s="108"/>
      <c r="E39" s="108"/>
      <c r="F39" s="108"/>
      <c r="G39" s="108"/>
      <c r="H39" s="108"/>
      <c r="I39" s="108"/>
      <c r="J39" s="108"/>
      <c r="K39" s="109"/>
      <c r="L39" s="109" t="s">
        <v>138</v>
      </c>
      <c r="M39" s="109">
        <v>1.5</v>
      </c>
      <c r="N39" s="108"/>
      <c r="O39" s="109"/>
      <c r="P39" s="108"/>
      <c r="Q39" s="108"/>
      <c r="R39" s="108"/>
      <c r="S39" s="108"/>
      <c r="T39" s="108"/>
      <c r="U39" s="108"/>
      <c r="V39" s="109" t="s">
        <v>102</v>
      </c>
      <c r="W39" s="109">
        <v>0.25</v>
      </c>
      <c r="X39" s="108"/>
      <c r="Y39" s="109" t="s">
        <v>139</v>
      </c>
      <c r="Z39" s="108"/>
      <c r="AA39" s="109">
        <v>4</v>
      </c>
      <c r="AB39" s="109">
        <v>5.75</v>
      </c>
      <c r="AC39" s="109">
        <v>1.725</v>
      </c>
    </row>
    <row r="40" ht="15.6" spans="1:29">
      <c r="A40" s="93" t="s">
        <v>137</v>
      </c>
      <c r="B40" s="114">
        <v>2301310033</v>
      </c>
      <c r="C40" s="94" t="s">
        <v>71</v>
      </c>
      <c r="D40" s="108"/>
      <c r="E40" s="108"/>
      <c r="F40" s="108"/>
      <c r="G40" s="108"/>
      <c r="H40" s="108"/>
      <c r="I40" s="108"/>
      <c r="J40" s="108"/>
      <c r="K40" s="109" t="s">
        <v>140</v>
      </c>
      <c r="L40" s="108"/>
      <c r="M40" s="109">
        <v>5</v>
      </c>
      <c r="N40" s="108"/>
      <c r="O40" s="108"/>
      <c r="P40" s="108"/>
      <c r="Q40" s="108"/>
      <c r="R40" s="108"/>
      <c r="S40" s="108"/>
      <c r="T40" s="108"/>
      <c r="U40" s="108"/>
      <c r="V40" s="108"/>
      <c r="W40" s="108"/>
      <c r="X40" s="108"/>
      <c r="Y40" s="108"/>
      <c r="Z40" s="108"/>
      <c r="AA40" s="108"/>
      <c r="AB40" s="109">
        <v>5</v>
      </c>
      <c r="AC40" s="109">
        <v>1.5</v>
      </c>
    </row>
    <row r="41" ht="15.6" spans="1:29">
      <c r="A41" s="93" t="s">
        <v>137</v>
      </c>
      <c r="B41" s="94">
        <v>2301310034</v>
      </c>
      <c r="C41" s="94" t="s">
        <v>72</v>
      </c>
      <c r="D41" s="108"/>
      <c r="E41" s="108"/>
      <c r="F41" s="108"/>
      <c r="G41" s="108"/>
      <c r="H41" s="108"/>
      <c r="I41" s="108"/>
      <c r="J41" s="108"/>
      <c r="K41" s="109" t="s">
        <v>141</v>
      </c>
      <c r="L41" s="108"/>
      <c r="M41" s="109">
        <v>5</v>
      </c>
      <c r="N41" s="108"/>
      <c r="O41" s="108"/>
      <c r="P41" s="108"/>
      <c r="Q41" s="108"/>
      <c r="R41" s="108"/>
      <c r="S41" s="108" t="s">
        <v>142</v>
      </c>
      <c r="T41" s="109"/>
      <c r="U41" s="108"/>
      <c r="V41" s="108"/>
      <c r="W41" s="108">
        <v>3</v>
      </c>
      <c r="X41" s="108"/>
      <c r="Y41" s="108"/>
      <c r="Z41" s="108"/>
      <c r="AA41" s="108"/>
      <c r="AB41" s="109">
        <v>8</v>
      </c>
      <c r="AC41" s="109">
        <v>2.4</v>
      </c>
    </row>
    <row r="42" ht="15.6" spans="1:29">
      <c r="A42" s="93" t="s">
        <v>137</v>
      </c>
      <c r="B42" s="94">
        <v>2301310035</v>
      </c>
      <c r="C42" s="94" t="s">
        <v>73</v>
      </c>
      <c r="D42" s="108"/>
      <c r="E42" s="108"/>
      <c r="F42" s="108"/>
      <c r="G42" s="108"/>
      <c r="H42" s="108"/>
      <c r="I42" s="108"/>
      <c r="J42" s="108"/>
      <c r="K42" s="109" t="s">
        <v>143</v>
      </c>
      <c r="L42" s="108"/>
      <c r="M42" s="109">
        <v>5</v>
      </c>
      <c r="N42" s="108"/>
      <c r="O42" s="108"/>
      <c r="P42" s="108"/>
      <c r="Q42" s="108"/>
      <c r="R42" s="108"/>
      <c r="S42" s="108"/>
      <c r="T42" s="108"/>
      <c r="U42" s="108"/>
      <c r="V42" s="108"/>
      <c r="W42" s="108"/>
      <c r="X42" s="108"/>
      <c r="Y42" s="108"/>
      <c r="Z42" s="108"/>
      <c r="AA42" s="108"/>
      <c r="AB42" s="109">
        <v>5</v>
      </c>
      <c r="AC42" s="109">
        <v>1.5</v>
      </c>
    </row>
    <row r="43" ht="15.6" spans="1:29">
      <c r="A43" s="93" t="s">
        <v>137</v>
      </c>
      <c r="B43" s="94">
        <v>2301310036</v>
      </c>
      <c r="C43" s="94" t="s">
        <v>74</v>
      </c>
      <c r="D43" s="108"/>
      <c r="E43" s="108"/>
      <c r="F43" s="108"/>
      <c r="G43" s="108"/>
      <c r="H43" s="108"/>
      <c r="I43" s="108"/>
      <c r="J43" s="108"/>
      <c r="K43" s="109" t="s">
        <v>144</v>
      </c>
      <c r="L43" s="108"/>
      <c r="M43" s="108">
        <v>5</v>
      </c>
      <c r="N43" s="108"/>
      <c r="O43" s="108"/>
      <c r="P43" s="108"/>
      <c r="Q43" s="108"/>
      <c r="R43" s="108"/>
      <c r="S43" s="108"/>
      <c r="T43" s="108"/>
      <c r="U43" s="108"/>
      <c r="V43" s="109" t="s">
        <v>102</v>
      </c>
      <c r="W43" s="109">
        <v>0.25</v>
      </c>
      <c r="X43" s="108"/>
      <c r="Y43" s="108"/>
      <c r="Z43" s="108"/>
      <c r="AA43" s="108"/>
      <c r="AB43" s="109">
        <v>5.25</v>
      </c>
      <c r="AC43" s="109">
        <v>1.575</v>
      </c>
    </row>
  </sheetData>
  <mergeCells count="27">
    <mergeCell ref="D1:M1"/>
    <mergeCell ref="N1:R1"/>
    <mergeCell ref="S1:W1"/>
    <mergeCell ref="X1:AA1"/>
    <mergeCell ref="D22:M22"/>
    <mergeCell ref="N22:R22"/>
    <mergeCell ref="S22:W22"/>
    <mergeCell ref="X22:AA22"/>
    <mergeCell ref="D36:M36"/>
    <mergeCell ref="N36:R36"/>
    <mergeCell ref="S36:W36"/>
    <mergeCell ref="X36:AA36"/>
    <mergeCell ref="A1:A2"/>
    <mergeCell ref="A22:A23"/>
    <mergeCell ref="A36:A37"/>
    <mergeCell ref="B1:B2"/>
    <mergeCell ref="B22:B23"/>
    <mergeCell ref="B36:B37"/>
    <mergeCell ref="C1:C2"/>
    <mergeCell ref="C22:C23"/>
    <mergeCell ref="C36:C37"/>
    <mergeCell ref="AB1:AB2"/>
    <mergeCell ref="AB22:AB23"/>
    <mergeCell ref="AB36:AB37"/>
    <mergeCell ref="AC1:AC2"/>
    <mergeCell ref="AC22:AC23"/>
    <mergeCell ref="AC36:AC37"/>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3"/>
  <sheetViews>
    <sheetView zoomScale="90" zoomScaleNormal="90" topLeftCell="C41" workbookViewId="0">
      <selection activeCell="F4" sqref="F4"/>
    </sheetView>
  </sheetViews>
  <sheetFormatPr defaultColWidth="8.73148148148148" defaultRowHeight="14.4"/>
  <cols>
    <col min="1" max="1" width="13.3333333333333" customWidth="1"/>
    <col min="2" max="2" width="13.2037037037037" customWidth="1"/>
    <col min="4" max="4" width="14.9351851851852" customWidth="1"/>
    <col min="5" max="5" width="17.8888888888889" customWidth="1"/>
    <col min="6" max="6" width="94.6851851851852" style="35" customWidth="1"/>
    <col min="7" max="7" width="33.8148148148148" style="35" customWidth="1"/>
    <col min="9" max="10" width="9.12962962962963" customWidth="1"/>
    <col min="11" max="11" width="11.8425925925926" customWidth="1"/>
  </cols>
  <sheetData>
    <row r="1" spans="1:11">
      <c r="A1" s="36" t="s">
        <v>145</v>
      </c>
      <c r="B1" s="37" t="s">
        <v>76</v>
      </c>
      <c r="C1" s="37" t="s">
        <v>77</v>
      </c>
      <c r="D1" s="38" t="s">
        <v>146</v>
      </c>
      <c r="E1" s="39" t="s">
        <v>147</v>
      </c>
      <c r="F1" s="40" t="s">
        <v>148</v>
      </c>
      <c r="G1" s="41"/>
      <c r="H1" s="41"/>
      <c r="I1" s="85"/>
      <c r="J1" s="38" t="s">
        <v>66</v>
      </c>
      <c r="K1" s="38" t="s">
        <v>67</v>
      </c>
    </row>
    <row r="2" spans="1:11">
      <c r="A2" s="36"/>
      <c r="B2" s="37"/>
      <c r="C2" s="37"/>
      <c r="D2" s="42"/>
      <c r="E2" s="43"/>
      <c r="F2" s="44" t="s">
        <v>149</v>
      </c>
      <c r="G2" s="44" t="s">
        <v>150</v>
      </c>
      <c r="H2" s="44"/>
      <c r="I2" s="44" t="s">
        <v>66</v>
      </c>
      <c r="J2" s="42"/>
      <c r="K2" s="42"/>
    </row>
    <row r="3" ht="172.8" spans="1:11">
      <c r="A3" s="18" t="s">
        <v>12</v>
      </c>
      <c r="B3" s="18">
        <v>2301310014</v>
      </c>
      <c r="C3" s="18" t="s">
        <v>13</v>
      </c>
      <c r="D3" s="45">
        <v>60</v>
      </c>
      <c r="E3" s="45">
        <v>20</v>
      </c>
      <c r="F3" s="46" t="s">
        <v>151</v>
      </c>
      <c r="G3" s="47" t="s">
        <v>152</v>
      </c>
      <c r="H3" s="48">
        <v>2.5</v>
      </c>
      <c r="I3" s="48">
        <v>5.75</v>
      </c>
      <c r="J3" s="51">
        <v>85.75</v>
      </c>
      <c r="K3" s="86">
        <v>8.575</v>
      </c>
    </row>
    <row r="4" ht="259.2" spans="1:11">
      <c r="A4" s="18" t="s">
        <v>12</v>
      </c>
      <c r="B4" s="18">
        <v>2301310015</v>
      </c>
      <c r="C4" s="18" t="s">
        <v>14</v>
      </c>
      <c r="D4" s="45">
        <v>60</v>
      </c>
      <c r="E4" s="45">
        <v>20</v>
      </c>
      <c r="F4" s="49" t="s">
        <v>153</v>
      </c>
      <c r="G4" s="50" t="s">
        <v>154</v>
      </c>
      <c r="H4" s="48">
        <v>5</v>
      </c>
      <c r="I4" s="48">
        <v>11</v>
      </c>
      <c r="J4" s="51">
        <v>91</v>
      </c>
      <c r="K4" s="86">
        <v>9.1</v>
      </c>
    </row>
    <row r="5" ht="86.4" spans="1:11">
      <c r="A5" s="18" t="s">
        <v>12</v>
      </c>
      <c r="B5" s="18">
        <v>2301310016</v>
      </c>
      <c r="C5" s="18" t="s">
        <v>15</v>
      </c>
      <c r="D5" s="45">
        <v>60</v>
      </c>
      <c r="E5" s="45">
        <v>20</v>
      </c>
      <c r="F5" s="49" t="s">
        <v>155</v>
      </c>
      <c r="G5" s="51" t="s">
        <v>156</v>
      </c>
      <c r="H5" s="48">
        <v>1</v>
      </c>
      <c r="I5" s="48">
        <v>3</v>
      </c>
      <c r="J5" s="51">
        <v>83</v>
      </c>
      <c r="K5" s="86">
        <v>8.3</v>
      </c>
    </row>
    <row r="6" ht="42" customHeight="1" spans="1:11">
      <c r="A6" s="18" t="s">
        <v>12</v>
      </c>
      <c r="B6" s="18">
        <v>2301310017</v>
      </c>
      <c r="C6" s="18" t="s">
        <v>16</v>
      </c>
      <c r="D6" s="45">
        <v>60</v>
      </c>
      <c r="E6" s="45">
        <v>20</v>
      </c>
      <c r="F6" s="52" t="s">
        <v>157</v>
      </c>
      <c r="G6" s="51" t="s">
        <v>158</v>
      </c>
      <c r="H6" s="48">
        <v>1.5</v>
      </c>
      <c r="I6" s="48">
        <v>7.75</v>
      </c>
      <c r="J6" s="51">
        <v>87.75</v>
      </c>
      <c r="K6" s="86">
        <v>8.775</v>
      </c>
    </row>
    <row r="7" ht="259.2" spans="1:11">
      <c r="A7" s="18" t="s">
        <v>12</v>
      </c>
      <c r="B7" s="18">
        <v>2301310018</v>
      </c>
      <c r="C7" s="18" t="s">
        <v>17</v>
      </c>
      <c r="D7" s="45">
        <v>60</v>
      </c>
      <c r="E7" s="45">
        <v>20</v>
      </c>
      <c r="F7" s="49" t="s">
        <v>159</v>
      </c>
      <c r="G7" s="50" t="s">
        <v>160</v>
      </c>
      <c r="H7" s="48">
        <v>2</v>
      </c>
      <c r="I7" s="48">
        <v>18.25</v>
      </c>
      <c r="J7" s="51">
        <v>98.25</v>
      </c>
      <c r="K7" s="86">
        <v>9.825</v>
      </c>
    </row>
    <row r="8" ht="129.6" spans="1:11">
      <c r="A8" s="18" t="s">
        <v>12</v>
      </c>
      <c r="B8" s="18">
        <v>2301310019</v>
      </c>
      <c r="C8" s="18" t="s">
        <v>18</v>
      </c>
      <c r="D8" s="45">
        <v>60</v>
      </c>
      <c r="E8" s="45">
        <v>20</v>
      </c>
      <c r="F8" s="46" t="s">
        <v>161</v>
      </c>
      <c r="G8" s="45" t="s">
        <v>162</v>
      </c>
      <c r="H8" s="48">
        <v>0</v>
      </c>
      <c r="I8" s="48">
        <v>10.5</v>
      </c>
      <c r="J8" s="51">
        <v>90.5</v>
      </c>
      <c r="K8" s="86">
        <v>9.05</v>
      </c>
    </row>
    <row r="9" ht="172.8" spans="1:11">
      <c r="A9" s="18" t="s">
        <v>12</v>
      </c>
      <c r="B9" s="18">
        <v>2301310020</v>
      </c>
      <c r="C9" s="18" t="s">
        <v>19</v>
      </c>
      <c r="D9" s="45">
        <v>60</v>
      </c>
      <c r="E9" s="45">
        <v>20</v>
      </c>
      <c r="F9" s="49" t="s">
        <v>163</v>
      </c>
      <c r="G9" s="50" t="s">
        <v>164</v>
      </c>
      <c r="H9" s="48">
        <v>3.5</v>
      </c>
      <c r="I9" s="48">
        <v>7</v>
      </c>
      <c r="J9" s="51">
        <v>87</v>
      </c>
      <c r="K9" s="86">
        <v>8.7</v>
      </c>
    </row>
    <row r="10" ht="144" spans="1:11">
      <c r="A10" s="18" t="s">
        <v>12</v>
      </c>
      <c r="B10" s="18">
        <v>2301310021</v>
      </c>
      <c r="C10" s="18" t="s">
        <v>20</v>
      </c>
      <c r="D10" s="45">
        <v>60</v>
      </c>
      <c r="E10" s="45">
        <v>20</v>
      </c>
      <c r="F10" s="49" t="s">
        <v>165</v>
      </c>
      <c r="G10" s="51" t="s">
        <v>166</v>
      </c>
      <c r="H10" s="48">
        <v>2</v>
      </c>
      <c r="I10" s="48">
        <v>5.25</v>
      </c>
      <c r="J10" s="51">
        <v>85.25</v>
      </c>
      <c r="K10" s="86">
        <v>8.525</v>
      </c>
    </row>
    <row r="11" spans="1:11">
      <c r="A11" s="18" t="s">
        <v>12</v>
      </c>
      <c r="B11" s="18">
        <v>2301310022</v>
      </c>
      <c r="C11" s="18" t="s">
        <v>21</v>
      </c>
      <c r="D11" s="53">
        <v>60</v>
      </c>
      <c r="E11" s="53">
        <v>20</v>
      </c>
      <c r="F11" s="54" t="s">
        <v>167</v>
      </c>
      <c r="G11" s="53" t="s">
        <v>162</v>
      </c>
      <c r="H11" s="53">
        <v>0</v>
      </c>
      <c r="I11" s="56">
        <v>0.25</v>
      </c>
      <c r="J11" s="86">
        <v>80.25</v>
      </c>
      <c r="K11" s="86">
        <v>8.025</v>
      </c>
    </row>
    <row r="12" ht="201.6" spans="1:11">
      <c r="A12" s="18" t="s">
        <v>12</v>
      </c>
      <c r="B12" s="18">
        <v>2301310023</v>
      </c>
      <c r="C12" s="18" t="s">
        <v>22</v>
      </c>
      <c r="D12" s="45">
        <v>60</v>
      </c>
      <c r="E12" s="45">
        <v>20</v>
      </c>
      <c r="F12" s="49" t="s">
        <v>168</v>
      </c>
      <c r="G12" s="51" t="s">
        <v>169</v>
      </c>
      <c r="H12" s="48">
        <v>1</v>
      </c>
      <c r="I12" s="48">
        <v>9.25</v>
      </c>
      <c r="J12" s="51">
        <v>89.25</v>
      </c>
      <c r="K12" s="86">
        <v>8.925</v>
      </c>
    </row>
    <row r="13" ht="144" spans="1:11">
      <c r="A13" s="18" t="s">
        <v>12</v>
      </c>
      <c r="B13" s="18">
        <v>2301310024</v>
      </c>
      <c r="C13" s="18" t="s">
        <v>23</v>
      </c>
      <c r="D13" s="45">
        <v>60</v>
      </c>
      <c r="E13" s="45">
        <v>20</v>
      </c>
      <c r="F13" s="49" t="s">
        <v>170</v>
      </c>
      <c r="G13" s="50" t="s">
        <v>171</v>
      </c>
      <c r="H13" s="48" t="s">
        <v>172</v>
      </c>
      <c r="I13" s="48">
        <v>6</v>
      </c>
      <c r="J13" s="51">
        <v>86</v>
      </c>
      <c r="K13" s="86">
        <v>8.6</v>
      </c>
    </row>
    <row r="14" ht="28.8" spans="1:11">
      <c r="A14" s="18" t="s">
        <v>12</v>
      </c>
      <c r="B14" s="18">
        <v>2301310025</v>
      </c>
      <c r="C14" s="18" t="s">
        <v>24</v>
      </c>
      <c r="D14" s="45">
        <v>60</v>
      </c>
      <c r="E14" s="45">
        <v>20</v>
      </c>
      <c r="F14" s="49" t="s">
        <v>173</v>
      </c>
      <c r="G14" s="55" t="s">
        <v>162</v>
      </c>
      <c r="H14" s="56">
        <v>0</v>
      </c>
      <c r="I14" s="48">
        <v>0.5</v>
      </c>
      <c r="J14" s="51">
        <v>80.5</v>
      </c>
      <c r="K14" s="86">
        <v>8.05</v>
      </c>
    </row>
    <row r="15" ht="100.8" spans="1:11">
      <c r="A15" s="18" t="s">
        <v>12</v>
      </c>
      <c r="B15" s="18">
        <v>2301310026</v>
      </c>
      <c r="C15" s="18" t="s">
        <v>25</v>
      </c>
      <c r="D15" s="45">
        <v>60</v>
      </c>
      <c r="E15" s="45">
        <v>20</v>
      </c>
      <c r="F15" s="57" t="s">
        <v>174</v>
      </c>
      <c r="G15" s="47" t="s">
        <v>169</v>
      </c>
      <c r="H15" s="48">
        <v>1</v>
      </c>
      <c r="I15" s="48">
        <v>3.5</v>
      </c>
      <c r="J15" s="51">
        <v>83.5</v>
      </c>
      <c r="K15" s="86">
        <v>8.35</v>
      </c>
    </row>
    <row r="16" ht="43.2" spans="1:11">
      <c r="A16" s="18" t="s">
        <v>12</v>
      </c>
      <c r="B16" s="18">
        <v>2301310027</v>
      </c>
      <c r="C16" s="18" t="s">
        <v>26</v>
      </c>
      <c r="D16" s="45">
        <v>60</v>
      </c>
      <c r="E16" s="45">
        <v>20</v>
      </c>
      <c r="F16" s="58" t="s">
        <v>175</v>
      </c>
      <c r="G16" s="59" t="s">
        <v>162</v>
      </c>
      <c r="H16" s="56">
        <v>0</v>
      </c>
      <c r="I16" s="48">
        <v>0.5</v>
      </c>
      <c r="J16" s="51">
        <v>80.5</v>
      </c>
      <c r="K16" s="86">
        <v>8.05</v>
      </c>
    </row>
    <row r="17" ht="115.2" spans="1:11">
      <c r="A17" s="18" t="s">
        <v>12</v>
      </c>
      <c r="B17" s="18">
        <v>2301310028</v>
      </c>
      <c r="C17" s="18" t="s">
        <v>27</v>
      </c>
      <c r="D17" s="45">
        <v>60</v>
      </c>
      <c r="E17" s="45">
        <v>20</v>
      </c>
      <c r="F17" s="58" t="s">
        <v>176</v>
      </c>
      <c r="G17" s="45" t="s">
        <v>162</v>
      </c>
      <c r="H17" s="56">
        <v>0</v>
      </c>
      <c r="I17" s="56">
        <v>6.25</v>
      </c>
      <c r="J17" s="51">
        <v>86.25</v>
      </c>
      <c r="K17" s="86">
        <v>8.625</v>
      </c>
    </row>
    <row r="18" ht="86.4" spans="1:11">
      <c r="A18" s="18" t="s">
        <v>12</v>
      </c>
      <c r="B18" s="18">
        <v>2301310029</v>
      </c>
      <c r="C18" s="18" t="s">
        <v>28</v>
      </c>
      <c r="D18" s="45">
        <v>60</v>
      </c>
      <c r="E18" s="45">
        <v>20</v>
      </c>
      <c r="F18" s="58" t="s">
        <v>177</v>
      </c>
      <c r="G18" s="59" t="s">
        <v>162</v>
      </c>
      <c r="H18" s="56">
        <v>0</v>
      </c>
      <c r="I18" s="48">
        <v>8</v>
      </c>
      <c r="J18" s="51">
        <v>88</v>
      </c>
      <c r="K18" s="86">
        <v>8.8</v>
      </c>
    </row>
    <row r="19" ht="28.8" spans="1:11">
      <c r="A19" s="18" t="s">
        <v>12</v>
      </c>
      <c r="B19" s="18">
        <v>2301310030</v>
      </c>
      <c r="C19" s="60" t="s">
        <v>30</v>
      </c>
      <c r="D19" s="45">
        <v>60</v>
      </c>
      <c r="E19" s="61">
        <v>20</v>
      </c>
      <c r="F19" s="58" t="s">
        <v>173</v>
      </c>
      <c r="G19" s="45" t="s">
        <v>162</v>
      </c>
      <c r="H19" s="56">
        <v>0</v>
      </c>
      <c r="I19" s="48">
        <v>0.5</v>
      </c>
      <c r="J19" s="51">
        <v>80.5</v>
      </c>
      <c r="K19" s="86">
        <v>8.05</v>
      </c>
    </row>
    <row r="20" ht="158.4" spans="1:11">
      <c r="A20" s="18" t="s">
        <v>12</v>
      </c>
      <c r="B20" s="18">
        <v>2301310031</v>
      </c>
      <c r="C20" s="18" t="s">
        <v>31</v>
      </c>
      <c r="D20" s="45">
        <v>60</v>
      </c>
      <c r="E20" s="45">
        <v>20</v>
      </c>
      <c r="F20" s="57" t="s">
        <v>178</v>
      </c>
      <c r="G20" s="47" t="s">
        <v>179</v>
      </c>
      <c r="H20" s="48">
        <v>2</v>
      </c>
      <c r="I20" s="48">
        <f>H20+10.75</f>
        <v>12.75</v>
      </c>
      <c r="J20" s="51">
        <f>80+I20</f>
        <v>92.75</v>
      </c>
      <c r="K20" s="86">
        <f>J20*0.1</f>
        <v>9.275</v>
      </c>
    </row>
    <row r="22" spans="1:11">
      <c r="A22" s="36" t="s">
        <v>145</v>
      </c>
      <c r="B22" s="37" t="s">
        <v>76</v>
      </c>
      <c r="C22" s="37" t="s">
        <v>77</v>
      </c>
      <c r="D22" s="62" t="s">
        <v>180</v>
      </c>
      <c r="E22" s="63" t="s">
        <v>147</v>
      </c>
      <c r="F22" s="64" t="s">
        <v>149</v>
      </c>
      <c r="G22" s="65" t="s">
        <v>150</v>
      </c>
      <c r="H22" s="66"/>
      <c r="I22" s="64" t="s">
        <v>66</v>
      </c>
      <c r="J22" s="62" t="s">
        <v>66</v>
      </c>
      <c r="K22" s="87" t="s">
        <v>67</v>
      </c>
    </row>
    <row r="23" spans="1:11">
      <c r="A23" s="36"/>
      <c r="B23" s="37"/>
      <c r="C23" s="37"/>
      <c r="D23" s="62"/>
      <c r="E23" s="63"/>
      <c r="F23" s="67"/>
      <c r="G23" s="68"/>
      <c r="H23" s="69"/>
      <c r="I23" s="67"/>
      <c r="J23" s="62"/>
      <c r="K23" s="87"/>
    </row>
    <row r="24" ht="115.2" spans="1:11">
      <c r="A24" s="70" t="s">
        <v>181</v>
      </c>
      <c r="B24" s="71" t="s">
        <v>39</v>
      </c>
      <c r="C24" s="56" t="s">
        <v>40</v>
      </c>
      <c r="D24" s="72">
        <v>60</v>
      </c>
      <c r="E24" s="55">
        <v>20</v>
      </c>
      <c r="F24" s="73" t="s">
        <v>182</v>
      </c>
      <c r="G24" s="47" t="s">
        <v>183</v>
      </c>
      <c r="H24" s="48">
        <v>3</v>
      </c>
      <c r="I24" s="48">
        <v>5.25</v>
      </c>
      <c r="J24" s="51">
        <v>85.25</v>
      </c>
      <c r="K24" s="88">
        <v>8.525</v>
      </c>
    </row>
    <row r="25" spans="1:11">
      <c r="A25" s="70" t="s">
        <v>181</v>
      </c>
      <c r="B25" s="71" t="s">
        <v>41</v>
      </c>
      <c r="C25" s="56" t="s">
        <v>42</v>
      </c>
      <c r="D25" s="72">
        <v>60</v>
      </c>
      <c r="E25" s="59">
        <v>20</v>
      </c>
      <c r="F25" s="58" t="s">
        <v>162</v>
      </c>
      <c r="G25" s="59" t="s">
        <v>162</v>
      </c>
      <c r="H25" s="56">
        <v>0</v>
      </c>
      <c r="I25" s="56">
        <v>0</v>
      </c>
      <c r="J25" s="45">
        <v>80</v>
      </c>
      <c r="K25" s="89">
        <v>8</v>
      </c>
    </row>
    <row r="26" spans="1:11">
      <c r="A26" s="70" t="s">
        <v>181</v>
      </c>
      <c r="B26" s="71" t="s">
        <v>43</v>
      </c>
      <c r="C26" s="56" t="s">
        <v>44</v>
      </c>
      <c r="D26" s="72">
        <v>60</v>
      </c>
      <c r="E26" s="55">
        <v>20</v>
      </c>
      <c r="F26" s="58" t="s">
        <v>162</v>
      </c>
      <c r="G26" s="45" t="s">
        <v>162</v>
      </c>
      <c r="H26" s="56">
        <v>0</v>
      </c>
      <c r="I26" s="56">
        <v>0</v>
      </c>
      <c r="J26" s="45">
        <v>80</v>
      </c>
      <c r="K26" s="89">
        <v>8</v>
      </c>
    </row>
    <row r="27" ht="170.25" customHeight="1" spans="1:11">
      <c r="A27" s="70" t="s">
        <v>181</v>
      </c>
      <c r="B27" s="71" t="s">
        <v>45</v>
      </c>
      <c r="C27" s="56" t="s">
        <v>46</v>
      </c>
      <c r="D27" s="72">
        <v>60</v>
      </c>
      <c r="E27" s="59">
        <v>20</v>
      </c>
      <c r="F27" s="74" t="s">
        <v>184</v>
      </c>
      <c r="G27" s="50" t="s">
        <v>185</v>
      </c>
      <c r="H27" s="48">
        <v>2</v>
      </c>
      <c r="I27" s="48">
        <v>8.75</v>
      </c>
      <c r="J27" s="51">
        <v>88.75</v>
      </c>
      <c r="K27" s="88">
        <v>8.875</v>
      </c>
    </row>
    <row r="28" ht="86.4" spans="1:11">
      <c r="A28" s="70" t="s">
        <v>181</v>
      </c>
      <c r="B28" s="75">
        <v>2301310006</v>
      </c>
      <c r="C28" s="56" t="s">
        <v>47</v>
      </c>
      <c r="D28" s="72">
        <v>60</v>
      </c>
      <c r="E28" s="72">
        <v>20</v>
      </c>
      <c r="F28" s="46" t="s">
        <v>186</v>
      </c>
      <c r="G28" s="47" t="s">
        <v>187</v>
      </c>
      <c r="H28" s="48">
        <v>1.5</v>
      </c>
      <c r="I28" s="48">
        <v>2.75</v>
      </c>
      <c r="J28" s="51">
        <v>82.75</v>
      </c>
      <c r="K28" s="88">
        <v>8.275</v>
      </c>
    </row>
    <row r="29" ht="172.8" spans="1:11">
      <c r="A29" s="70" t="s">
        <v>181</v>
      </c>
      <c r="B29" s="75">
        <v>2301310007</v>
      </c>
      <c r="C29" s="56" t="s">
        <v>48</v>
      </c>
      <c r="D29" s="72">
        <v>60</v>
      </c>
      <c r="E29" s="72">
        <v>20</v>
      </c>
      <c r="F29" s="49" t="s">
        <v>188</v>
      </c>
      <c r="G29" s="45" t="s">
        <v>162</v>
      </c>
      <c r="H29" s="56">
        <v>0</v>
      </c>
      <c r="I29" s="48">
        <v>2</v>
      </c>
      <c r="J29" s="51">
        <v>82</v>
      </c>
      <c r="K29" s="88">
        <v>8.2</v>
      </c>
    </row>
    <row r="30" ht="64.5" customHeight="1" spans="1:11">
      <c r="A30" s="70" t="s">
        <v>181</v>
      </c>
      <c r="B30" s="75">
        <v>2301310009</v>
      </c>
      <c r="C30" s="56" t="s">
        <v>50</v>
      </c>
      <c r="D30" s="76">
        <v>60</v>
      </c>
      <c r="E30" s="76">
        <v>20</v>
      </c>
      <c r="F30" s="49" t="s">
        <v>189</v>
      </c>
      <c r="G30" s="45" t="s">
        <v>162</v>
      </c>
      <c r="H30" s="56">
        <v>0</v>
      </c>
      <c r="I30" s="48">
        <v>0.75</v>
      </c>
      <c r="J30" s="88">
        <v>80.75</v>
      </c>
      <c r="K30" s="88">
        <v>8.075</v>
      </c>
    </row>
    <row r="31" spans="1:11">
      <c r="A31" s="70" t="s">
        <v>181</v>
      </c>
      <c r="B31" s="75">
        <v>2301310010</v>
      </c>
      <c r="C31" s="56" t="s">
        <v>52</v>
      </c>
      <c r="D31" s="76">
        <v>60</v>
      </c>
      <c r="E31" s="76">
        <v>20</v>
      </c>
      <c r="F31" s="77" t="s">
        <v>162</v>
      </c>
      <c r="G31" s="45" t="s">
        <v>162</v>
      </c>
      <c r="H31" s="56">
        <v>0</v>
      </c>
      <c r="I31" s="56">
        <v>0</v>
      </c>
      <c r="J31" s="89">
        <v>80</v>
      </c>
      <c r="K31" s="88">
        <v>8</v>
      </c>
    </row>
    <row r="32" ht="129.6" spans="1:11">
      <c r="A32" s="70" t="s">
        <v>181</v>
      </c>
      <c r="B32" s="75">
        <v>2301310011</v>
      </c>
      <c r="C32" s="56" t="s">
        <v>54</v>
      </c>
      <c r="D32" s="76">
        <v>60</v>
      </c>
      <c r="E32" s="76">
        <v>20</v>
      </c>
      <c r="F32" s="78" t="s">
        <v>190</v>
      </c>
      <c r="G32" s="45" t="s">
        <v>162</v>
      </c>
      <c r="H32" s="56">
        <v>0</v>
      </c>
      <c r="I32" s="48">
        <v>20</v>
      </c>
      <c r="J32" s="88">
        <v>100</v>
      </c>
      <c r="K32" s="88">
        <v>10</v>
      </c>
    </row>
    <row r="33" ht="129.6" spans="1:11">
      <c r="A33" s="70" t="s">
        <v>181</v>
      </c>
      <c r="B33" s="75">
        <v>2301310012</v>
      </c>
      <c r="C33" s="56" t="s">
        <v>56</v>
      </c>
      <c r="D33" s="76">
        <v>60</v>
      </c>
      <c r="E33" s="76">
        <v>20</v>
      </c>
      <c r="F33" s="78" t="s">
        <v>191</v>
      </c>
      <c r="G33" s="79" t="s">
        <v>192</v>
      </c>
      <c r="H33" s="48">
        <v>3.5</v>
      </c>
      <c r="I33" s="48">
        <v>5.5</v>
      </c>
      <c r="J33" s="88">
        <v>85.5</v>
      </c>
      <c r="K33" s="88">
        <v>8.55</v>
      </c>
    </row>
    <row r="34" ht="57.6" spans="1:11">
      <c r="A34" s="70" t="s">
        <v>181</v>
      </c>
      <c r="B34" s="75">
        <v>2301310013</v>
      </c>
      <c r="C34" s="56" t="s">
        <v>57</v>
      </c>
      <c r="D34" s="72">
        <v>60</v>
      </c>
      <c r="E34" s="72">
        <v>20</v>
      </c>
      <c r="F34" s="49" t="s">
        <v>193</v>
      </c>
      <c r="G34" s="47" t="s">
        <v>169</v>
      </c>
      <c r="H34" s="48">
        <v>1</v>
      </c>
      <c r="I34" s="48">
        <v>2</v>
      </c>
      <c r="J34" s="51">
        <v>82</v>
      </c>
      <c r="K34" s="88">
        <v>8.2</v>
      </c>
    </row>
    <row r="36" spans="1:11">
      <c r="A36" s="36" t="s">
        <v>145</v>
      </c>
      <c r="B36" s="37" t="s">
        <v>76</v>
      </c>
      <c r="C36" s="37" t="s">
        <v>77</v>
      </c>
      <c r="D36" s="62" t="s">
        <v>194</v>
      </c>
      <c r="E36" s="62" t="s">
        <v>195</v>
      </c>
      <c r="F36" s="64" t="s">
        <v>149</v>
      </c>
      <c r="G36" s="65" t="s">
        <v>150</v>
      </c>
      <c r="H36" s="66"/>
      <c r="I36" s="64" t="s">
        <v>66</v>
      </c>
      <c r="J36" s="62" t="s">
        <v>66</v>
      </c>
      <c r="K36" s="87" t="s">
        <v>67</v>
      </c>
    </row>
    <row r="37" spans="1:11">
      <c r="A37" s="36"/>
      <c r="B37" s="37"/>
      <c r="C37" s="37"/>
      <c r="D37" s="62"/>
      <c r="E37" s="62"/>
      <c r="F37" s="67"/>
      <c r="G37" s="68"/>
      <c r="H37" s="69"/>
      <c r="I37" s="67"/>
      <c r="J37" s="62"/>
      <c r="K37" s="87"/>
    </row>
    <row r="38" spans="1:15">
      <c r="A38" s="70" t="s">
        <v>137</v>
      </c>
      <c r="B38" s="80">
        <v>2301310008</v>
      </c>
      <c r="C38" s="70" t="s">
        <v>69</v>
      </c>
      <c r="D38" s="76">
        <v>60</v>
      </c>
      <c r="E38" s="76">
        <v>20</v>
      </c>
      <c r="F38" s="78" t="s">
        <v>196</v>
      </c>
      <c r="G38" s="47" t="s">
        <v>197</v>
      </c>
      <c r="H38" s="48">
        <v>1</v>
      </c>
      <c r="I38" s="48">
        <v>1.5</v>
      </c>
      <c r="J38" s="88">
        <v>81.5</v>
      </c>
      <c r="K38" s="88">
        <v>8.15</v>
      </c>
      <c r="L38" s="90"/>
      <c r="M38" s="90"/>
      <c r="N38" s="90"/>
      <c r="O38" s="90"/>
    </row>
    <row r="39" ht="43.2" spans="1:11">
      <c r="A39" s="75" t="s">
        <v>137</v>
      </c>
      <c r="B39" s="80">
        <v>2301310032</v>
      </c>
      <c r="C39" s="70" t="s">
        <v>70</v>
      </c>
      <c r="D39" s="53">
        <v>60</v>
      </c>
      <c r="E39" s="53">
        <v>20</v>
      </c>
      <c r="F39" s="81" t="s">
        <v>198</v>
      </c>
      <c r="G39" s="47" t="s">
        <v>197</v>
      </c>
      <c r="H39" s="82">
        <v>1</v>
      </c>
      <c r="I39" s="48">
        <v>1.5</v>
      </c>
      <c r="J39" s="88">
        <v>81.5</v>
      </c>
      <c r="K39" s="88">
        <v>8.15</v>
      </c>
    </row>
    <row r="40" spans="1:11">
      <c r="A40" s="75" t="s">
        <v>137</v>
      </c>
      <c r="B40" s="80">
        <v>2301310033</v>
      </c>
      <c r="C40" s="56" t="s">
        <v>71</v>
      </c>
      <c r="D40" s="80">
        <v>60</v>
      </c>
      <c r="E40" s="80">
        <v>20</v>
      </c>
      <c r="F40" s="83" t="s">
        <v>199</v>
      </c>
      <c r="G40" s="47" t="s">
        <v>197</v>
      </c>
      <c r="H40" s="84">
        <v>1</v>
      </c>
      <c r="I40" s="84">
        <v>1.5</v>
      </c>
      <c r="J40" s="88">
        <v>81.5</v>
      </c>
      <c r="K40" s="88">
        <v>8.15</v>
      </c>
    </row>
    <row r="41" ht="187.2" spans="1:11">
      <c r="A41" s="75" t="s">
        <v>137</v>
      </c>
      <c r="B41" s="56">
        <v>2301310034</v>
      </c>
      <c r="C41" s="56" t="s">
        <v>72</v>
      </c>
      <c r="D41" s="72">
        <v>60</v>
      </c>
      <c r="E41" s="72">
        <v>20</v>
      </c>
      <c r="F41" s="81" t="s">
        <v>200</v>
      </c>
      <c r="G41" s="47" t="s">
        <v>201</v>
      </c>
      <c r="H41" s="48">
        <v>4.5</v>
      </c>
      <c r="I41" s="48">
        <v>10</v>
      </c>
      <c r="J41" s="88">
        <v>90</v>
      </c>
      <c r="K41" s="88">
        <v>9</v>
      </c>
    </row>
    <row r="42" ht="43.2" spans="1:11">
      <c r="A42" s="75" t="s">
        <v>137</v>
      </c>
      <c r="B42" s="56">
        <v>2301310035</v>
      </c>
      <c r="C42" s="56" t="s">
        <v>73</v>
      </c>
      <c r="D42" s="72">
        <v>60</v>
      </c>
      <c r="E42" s="72">
        <v>20</v>
      </c>
      <c r="F42" s="49" t="s">
        <v>202</v>
      </c>
      <c r="G42" s="55" t="s">
        <v>162</v>
      </c>
      <c r="H42" s="56">
        <v>0</v>
      </c>
      <c r="I42" s="48">
        <v>0.75</v>
      </c>
      <c r="J42" s="88">
        <v>80.75</v>
      </c>
      <c r="K42" s="88">
        <v>8.075</v>
      </c>
    </row>
    <row r="43" ht="331.2" spans="1:11">
      <c r="A43" s="75" t="s">
        <v>137</v>
      </c>
      <c r="B43" s="56">
        <v>2301310036</v>
      </c>
      <c r="C43" s="56" t="s">
        <v>74</v>
      </c>
      <c r="D43" s="72">
        <v>60</v>
      </c>
      <c r="E43" s="72">
        <v>20</v>
      </c>
      <c r="F43" s="49" t="s">
        <v>203</v>
      </c>
      <c r="G43" s="47" t="s">
        <v>204</v>
      </c>
      <c r="H43" s="48">
        <v>5</v>
      </c>
      <c r="I43" s="48">
        <v>13</v>
      </c>
      <c r="J43" s="88">
        <v>93</v>
      </c>
      <c r="K43" s="88">
        <v>9.3</v>
      </c>
    </row>
  </sheetData>
  <mergeCells count="29">
    <mergeCell ref="F1:I1"/>
    <mergeCell ref="G2:H2"/>
    <mergeCell ref="A1:A2"/>
    <mergeCell ref="A22:A23"/>
    <mergeCell ref="A36:A37"/>
    <mergeCell ref="B1:B2"/>
    <mergeCell ref="B22:B23"/>
    <mergeCell ref="B36:B37"/>
    <mergeCell ref="C1:C2"/>
    <mergeCell ref="C22:C23"/>
    <mergeCell ref="C36:C37"/>
    <mergeCell ref="D1:D2"/>
    <mergeCell ref="D22:D23"/>
    <mergeCell ref="D36:D37"/>
    <mergeCell ref="E1:E2"/>
    <mergeCell ref="E22:E23"/>
    <mergeCell ref="E36:E37"/>
    <mergeCell ref="F22:F23"/>
    <mergeCell ref="F36:F37"/>
    <mergeCell ref="I22:I23"/>
    <mergeCell ref="I36:I37"/>
    <mergeCell ref="J1:J2"/>
    <mergeCell ref="J22:J23"/>
    <mergeCell ref="J36:J37"/>
    <mergeCell ref="K1:K2"/>
    <mergeCell ref="K22:K23"/>
    <mergeCell ref="K36:K37"/>
    <mergeCell ref="G22:H23"/>
    <mergeCell ref="G36:H37"/>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0"/>
  <sheetViews>
    <sheetView zoomScale="147" zoomScaleNormal="147" topLeftCell="A15" workbookViewId="0">
      <selection activeCell="C24" sqref="C24:H24"/>
    </sheetView>
  </sheetViews>
  <sheetFormatPr defaultColWidth="8.73148148148148" defaultRowHeight="13.8" outlineLevelCol="7"/>
  <cols>
    <col min="2" max="2" width="12.7962962962963" customWidth="1"/>
    <col min="3" max="3" width="10"/>
  </cols>
  <sheetData>
    <row r="1" ht="31.2" spans="1:8">
      <c r="A1" s="16" t="s">
        <v>58</v>
      </c>
      <c r="B1" s="17" t="s">
        <v>205</v>
      </c>
      <c r="C1" s="4" t="s">
        <v>206</v>
      </c>
      <c r="D1" s="4" t="s">
        <v>207</v>
      </c>
      <c r="E1" s="4" t="s">
        <v>208</v>
      </c>
      <c r="F1" s="4" t="s">
        <v>209</v>
      </c>
      <c r="G1" s="4" t="s">
        <v>210</v>
      </c>
      <c r="H1" s="4" t="s">
        <v>211</v>
      </c>
    </row>
    <row r="2" ht="14.4" spans="1:8">
      <c r="A2" s="6">
        <v>1</v>
      </c>
      <c r="B2" s="18" t="s">
        <v>12</v>
      </c>
      <c r="C2" s="18">
        <v>2301310014</v>
      </c>
      <c r="D2" s="18" t="s">
        <v>13</v>
      </c>
      <c r="E2" s="25">
        <v>52.92</v>
      </c>
      <c r="F2" s="26">
        <v>1.575</v>
      </c>
      <c r="G2" s="25">
        <v>8.575</v>
      </c>
      <c r="H2" s="26">
        <v>63.07</v>
      </c>
    </row>
    <row r="3" ht="14.4" spans="1:8">
      <c r="A3" s="6">
        <v>2</v>
      </c>
      <c r="B3" s="18" t="s">
        <v>12</v>
      </c>
      <c r="C3" s="18">
        <v>2301310015</v>
      </c>
      <c r="D3" s="18" t="s">
        <v>14</v>
      </c>
      <c r="E3" s="25">
        <v>53.16</v>
      </c>
      <c r="F3" s="26">
        <v>1.575</v>
      </c>
      <c r="G3" s="25">
        <v>9.1</v>
      </c>
      <c r="H3" s="26">
        <v>63.835</v>
      </c>
    </row>
    <row r="4" ht="14.4" spans="1:8">
      <c r="A4" s="6">
        <v>3</v>
      </c>
      <c r="B4" s="18" t="s">
        <v>12</v>
      </c>
      <c r="C4" s="18">
        <v>2301310016</v>
      </c>
      <c r="D4" s="18" t="s">
        <v>15</v>
      </c>
      <c r="E4" s="25">
        <v>52.8</v>
      </c>
      <c r="F4" s="26">
        <v>1.5</v>
      </c>
      <c r="G4" s="25">
        <v>8.3</v>
      </c>
      <c r="H4" s="26">
        <v>62.6</v>
      </c>
    </row>
    <row r="5" ht="14.4" spans="1:8">
      <c r="A5" s="6">
        <v>4</v>
      </c>
      <c r="B5" s="18" t="s">
        <v>12</v>
      </c>
      <c r="C5" s="18">
        <v>2301310017</v>
      </c>
      <c r="D5" s="18" t="s">
        <v>16</v>
      </c>
      <c r="E5" s="25">
        <v>53.88</v>
      </c>
      <c r="F5" s="26">
        <v>1.5</v>
      </c>
      <c r="G5" s="25">
        <v>8.775</v>
      </c>
      <c r="H5" s="26">
        <v>64.155</v>
      </c>
    </row>
    <row r="6" ht="14.4" spans="1:8">
      <c r="A6" s="6">
        <v>5</v>
      </c>
      <c r="B6" s="18" t="s">
        <v>12</v>
      </c>
      <c r="C6" s="18">
        <v>2301310018</v>
      </c>
      <c r="D6" s="18" t="s">
        <v>17</v>
      </c>
      <c r="E6" s="25">
        <v>53.88</v>
      </c>
      <c r="F6" s="26">
        <v>1.5</v>
      </c>
      <c r="G6" s="25">
        <v>9.825</v>
      </c>
      <c r="H6" s="26">
        <v>65.205</v>
      </c>
    </row>
    <row r="7" ht="14.4" spans="1:8">
      <c r="A7" s="6">
        <v>6</v>
      </c>
      <c r="B7" s="18" t="s">
        <v>12</v>
      </c>
      <c r="C7" s="18">
        <v>2301310019</v>
      </c>
      <c r="D7" s="18" t="s">
        <v>18</v>
      </c>
      <c r="E7" s="25">
        <v>53.64</v>
      </c>
      <c r="F7" s="27">
        <v>1.5</v>
      </c>
      <c r="G7" s="25">
        <v>9.05</v>
      </c>
      <c r="H7" s="26">
        <v>64.19</v>
      </c>
    </row>
    <row r="8" ht="14.4" spans="1:8">
      <c r="A8" s="6">
        <v>7</v>
      </c>
      <c r="B8" s="18" t="s">
        <v>12</v>
      </c>
      <c r="C8" s="18">
        <v>2301310020</v>
      </c>
      <c r="D8" s="18" t="s">
        <v>19</v>
      </c>
      <c r="E8" s="25">
        <v>54.24</v>
      </c>
      <c r="F8" s="27">
        <v>1.5</v>
      </c>
      <c r="G8" s="25">
        <v>8.7</v>
      </c>
      <c r="H8" s="26">
        <v>64.44</v>
      </c>
    </row>
    <row r="9" ht="14.4" spans="1:8">
      <c r="A9" s="6">
        <v>8</v>
      </c>
      <c r="B9" s="18" t="s">
        <v>12</v>
      </c>
      <c r="C9" s="18">
        <v>2301310021</v>
      </c>
      <c r="D9" s="18" t="s">
        <v>20</v>
      </c>
      <c r="E9" s="25">
        <v>54.12</v>
      </c>
      <c r="F9" s="27">
        <v>3.675</v>
      </c>
      <c r="G9" s="25">
        <v>8.525</v>
      </c>
      <c r="H9" s="26">
        <v>66.32</v>
      </c>
    </row>
    <row r="10" ht="14.4" spans="1:8">
      <c r="A10" s="6">
        <v>9</v>
      </c>
      <c r="B10" s="18" t="s">
        <v>12</v>
      </c>
      <c r="C10" s="18">
        <v>2301310022</v>
      </c>
      <c r="D10" s="18" t="s">
        <v>21</v>
      </c>
      <c r="E10" s="25">
        <v>53.76</v>
      </c>
      <c r="F10" s="25">
        <v>0</v>
      </c>
      <c r="G10" s="25">
        <v>8.025</v>
      </c>
      <c r="H10" s="26">
        <v>61.785</v>
      </c>
    </row>
    <row r="11" ht="14.4" spans="1:8">
      <c r="A11" s="6">
        <v>10</v>
      </c>
      <c r="B11" s="18" t="s">
        <v>12</v>
      </c>
      <c r="C11" s="18">
        <v>2301310023</v>
      </c>
      <c r="D11" s="18" t="s">
        <v>22</v>
      </c>
      <c r="E11" s="25">
        <v>53.04</v>
      </c>
      <c r="F11" s="27">
        <v>1.5</v>
      </c>
      <c r="G11" s="25">
        <v>8.925</v>
      </c>
      <c r="H11" s="26">
        <v>63.465</v>
      </c>
    </row>
    <row r="12" ht="14.4" spans="1:8">
      <c r="A12" s="6">
        <v>11</v>
      </c>
      <c r="B12" s="18" t="s">
        <v>12</v>
      </c>
      <c r="C12" s="18">
        <v>2301310024</v>
      </c>
      <c r="D12" s="18" t="s">
        <v>23</v>
      </c>
      <c r="E12" s="25">
        <v>53.52</v>
      </c>
      <c r="F12" s="27">
        <v>1.5</v>
      </c>
      <c r="G12" s="25">
        <v>8.6</v>
      </c>
      <c r="H12" s="26">
        <v>63.62</v>
      </c>
    </row>
    <row r="13" ht="14.4" spans="1:8">
      <c r="A13" s="6">
        <v>12</v>
      </c>
      <c r="B13" s="18" t="s">
        <v>12</v>
      </c>
      <c r="C13" s="18">
        <v>2301310025</v>
      </c>
      <c r="D13" s="18" t="s">
        <v>24</v>
      </c>
      <c r="E13" s="25">
        <v>52.2</v>
      </c>
      <c r="F13" s="27">
        <v>1.5</v>
      </c>
      <c r="G13" s="25">
        <v>8.05</v>
      </c>
      <c r="H13" s="26">
        <v>61.75</v>
      </c>
    </row>
    <row r="14" ht="14.4" spans="1:8">
      <c r="A14" s="6">
        <v>13</v>
      </c>
      <c r="B14" s="18" t="s">
        <v>12</v>
      </c>
      <c r="C14" s="18">
        <v>2301310026</v>
      </c>
      <c r="D14" s="18" t="s">
        <v>25</v>
      </c>
      <c r="E14" s="25">
        <v>52.92</v>
      </c>
      <c r="F14" s="27">
        <v>1.5</v>
      </c>
      <c r="G14" s="25">
        <v>8.35</v>
      </c>
      <c r="H14" s="26">
        <v>62.77</v>
      </c>
    </row>
    <row r="15" ht="14.4" spans="1:8">
      <c r="A15" s="6">
        <v>14</v>
      </c>
      <c r="B15" s="18" t="s">
        <v>12</v>
      </c>
      <c r="C15" s="18">
        <v>2301310027</v>
      </c>
      <c r="D15" s="18" t="s">
        <v>26</v>
      </c>
      <c r="E15" s="25">
        <v>53.28</v>
      </c>
      <c r="F15" s="27">
        <v>1.5</v>
      </c>
      <c r="G15" s="25">
        <v>8.05</v>
      </c>
      <c r="H15" s="26">
        <v>62.83</v>
      </c>
    </row>
    <row r="16" ht="14.4" spans="1:8">
      <c r="A16" s="6">
        <v>15</v>
      </c>
      <c r="B16" s="18" t="s">
        <v>12</v>
      </c>
      <c r="C16" s="18">
        <v>2301310028</v>
      </c>
      <c r="D16" s="18" t="s">
        <v>27</v>
      </c>
      <c r="E16" s="25">
        <v>54</v>
      </c>
      <c r="F16" s="27">
        <v>0</v>
      </c>
      <c r="G16" s="25">
        <v>8.625</v>
      </c>
      <c r="H16" s="26">
        <v>62.625</v>
      </c>
    </row>
    <row r="17" ht="14.4" spans="1:8">
      <c r="A17" s="6">
        <v>16</v>
      </c>
      <c r="B17" s="18" t="s">
        <v>12</v>
      </c>
      <c r="C17" s="18">
        <v>2301310029</v>
      </c>
      <c r="D17" s="18" t="s">
        <v>28</v>
      </c>
      <c r="E17" s="25">
        <v>53.28</v>
      </c>
      <c r="F17" s="27">
        <v>2.775</v>
      </c>
      <c r="G17" s="25">
        <v>8.8</v>
      </c>
      <c r="H17" s="26">
        <v>64.855</v>
      </c>
    </row>
    <row r="18" ht="14.4" spans="1:8">
      <c r="A18" s="6">
        <v>17</v>
      </c>
      <c r="B18" s="18" t="s">
        <v>12</v>
      </c>
      <c r="C18" s="18">
        <v>2301310030</v>
      </c>
      <c r="D18" s="18" t="s">
        <v>30</v>
      </c>
      <c r="E18" s="25">
        <v>53.76</v>
      </c>
      <c r="F18" s="25">
        <v>1.95</v>
      </c>
      <c r="G18" s="25">
        <v>8.05</v>
      </c>
      <c r="H18" s="25">
        <v>63.76</v>
      </c>
    </row>
    <row r="19" ht="14.4" spans="1:8">
      <c r="A19" s="6">
        <v>18</v>
      </c>
      <c r="B19" s="18" t="s">
        <v>12</v>
      </c>
      <c r="C19" s="18">
        <v>2301310031</v>
      </c>
      <c r="D19" s="18" t="s">
        <v>31</v>
      </c>
      <c r="E19" s="28">
        <v>55.2</v>
      </c>
      <c r="F19" s="26">
        <v>4.95</v>
      </c>
      <c r="G19" s="29">
        <v>9.275</v>
      </c>
      <c r="H19" s="30">
        <f>E19+F19+G19</f>
        <v>69.425</v>
      </c>
    </row>
    <row r="21" ht="31.2" spans="1:8">
      <c r="A21" s="2" t="s">
        <v>58</v>
      </c>
      <c r="B21" s="3" t="s">
        <v>205</v>
      </c>
      <c r="C21" s="4" t="s">
        <v>212</v>
      </c>
      <c r="D21" s="4" t="s">
        <v>213</v>
      </c>
      <c r="E21" s="5" t="s">
        <v>214</v>
      </c>
      <c r="F21" s="5" t="s">
        <v>215</v>
      </c>
      <c r="G21" s="5" t="s">
        <v>216</v>
      </c>
      <c r="H21" s="3" t="s">
        <v>217</v>
      </c>
    </row>
    <row r="22" ht="14.4" spans="1:8">
      <c r="A22" s="6">
        <v>1</v>
      </c>
      <c r="B22" s="6" t="s">
        <v>38</v>
      </c>
      <c r="C22" s="18">
        <v>2301310002</v>
      </c>
      <c r="D22" s="18" t="s">
        <v>40</v>
      </c>
      <c r="E22" s="26">
        <v>54.36</v>
      </c>
      <c r="F22" s="26">
        <v>1.5</v>
      </c>
      <c r="G22" s="27">
        <v>8.525</v>
      </c>
      <c r="H22" s="25">
        <v>64.385</v>
      </c>
    </row>
    <row r="23" ht="14.4" spans="1:8">
      <c r="A23" s="6">
        <v>2</v>
      </c>
      <c r="B23" s="6" t="s">
        <v>38</v>
      </c>
      <c r="C23" s="18">
        <v>2301310003</v>
      </c>
      <c r="D23" s="18" t="s">
        <v>42</v>
      </c>
      <c r="E23" s="30">
        <v>49.92</v>
      </c>
      <c r="F23" s="30">
        <v>0</v>
      </c>
      <c r="G23" s="31">
        <v>8</v>
      </c>
      <c r="H23" s="18">
        <v>57.92</v>
      </c>
    </row>
    <row r="24" ht="14.4" spans="1:8">
      <c r="A24" s="6">
        <v>3</v>
      </c>
      <c r="B24" s="6" t="s">
        <v>38</v>
      </c>
      <c r="C24" s="7">
        <v>2301310004</v>
      </c>
      <c r="D24" s="7" t="s">
        <v>44</v>
      </c>
      <c r="E24" s="10">
        <v>54.48</v>
      </c>
      <c r="F24" s="10">
        <v>0</v>
      </c>
      <c r="G24" s="11">
        <v>8</v>
      </c>
      <c r="H24" s="9">
        <v>62.48</v>
      </c>
    </row>
    <row r="25" ht="14.4" spans="1:8">
      <c r="A25" s="6">
        <v>4</v>
      </c>
      <c r="B25" s="6" t="s">
        <v>38</v>
      </c>
      <c r="C25" s="18">
        <v>2301310005</v>
      </c>
      <c r="D25" s="18" t="s">
        <v>46</v>
      </c>
      <c r="E25" s="26">
        <v>54.84</v>
      </c>
      <c r="F25" s="26">
        <v>1.65</v>
      </c>
      <c r="G25" s="27">
        <v>8.875</v>
      </c>
      <c r="H25" s="25">
        <v>65.365</v>
      </c>
    </row>
    <row r="26" ht="14.4" spans="1:8">
      <c r="A26" s="6">
        <v>5</v>
      </c>
      <c r="B26" s="6" t="s">
        <v>38</v>
      </c>
      <c r="C26" s="18">
        <v>2301310006</v>
      </c>
      <c r="D26" s="18" t="s">
        <v>47</v>
      </c>
      <c r="E26" s="28">
        <v>54.36</v>
      </c>
      <c r="F26" s="28">
        <v>0</v>
      </c>
      <c r="G26" s="28">
        <v>8.275</v>
      </c>
      <c r="H26" s="25">
        <v>62.635</v>
      </c>
    </row>
    <row r="27" ht="14.4" spans="1:8">
      <c r="A27" s="6">
        <v>6</v>
      </c>
      <c r="B27" s="6" t="s">
        <v>38</v>
      </c>
      <c r="C27" s="18">
        <v>2301310007</v>
      </c>
      <c r="D27" s="18" t="s">
        <v>48</v>
      </c>
      <c r="E27" s="28">
        <v>54.36</v>
      </c>
      <c r="F27" s="28">
        <v>1.8</v>
      </c>
      <c r="G27" s="28">
        <v>8.2</v>
      </c>
      <c r="H27" s="25">
        <v>64.36</v>
      </c>
    </row>
    <row r="28" ht="14.4" spans="1:8">
      <c r="A28" s="6">
        <v>7</v>
      </c>
      <c r="B28" s="6" t="s">
        <v>38</v>
      </c>
      <c r="C28" s="18">
        <v>2301310009</v>
      </c>
      <c r="D28" s="18" t="s">
        <v>50</v>
      </c>
      <c r="E28" s="28">
        <v>55.68</v>
      </c>
      <c r="F28" s="28">
        <v>5.1</v>
      </c>
      <c r="G28" s="28">
        <v>8.075</v>
      </c>
      <c r="H28" s="25">
        <v>68.855</v>
      </c>
    </row>
    <row r="29" ht="14.4" spans="1:8">
      <c r="A29" s="6">
        <v>8</v>
      </c>
      <c r="B29" s="6" t="s">
        <v>38</v>
      </c>
      <c r="C29" s="18">
        <v>2301310010</v>
      </c>
      <c r="D29" s="18" t="s">
        <v>52</v>
      </c>
      <c r="E29" s="28">
        <v>53.4</v>
      </c>
      <c r="F29" s="28">
        <v>0</v>
      </c>
      <c r="G29" s="28">
        <v>8</v>
      </c>
      <c r="H29" s="25">
        <v>61.4</v>
      </c>
    </row>
    <row r="30" ht="14.4" spans="1:8">
      <c r="A30" s="6">
        <v>9</v>
      </c>
      <c r="B30" s="6" t="s">
        <v>38</v>
      </c>
      <c r="C30" s="18">
        <v>2301310011</v>
      </c>
      <c r="D30" s="18" t="s">
        <v>54</v>
      </c>
      <c r="E30" s="28">
        <v>54.24</v>
      </c>
      <c r="F30" s="28">
        <v>2.475</v>
      </c>
      <c r="G30" s="28">
        <v>10</v>
      </c>
      <c r="H30" s="25">
        <v>66.715</v>
      </c>
    </row>
    <row r="31" ht="14.4" spans="1:8">
      <c r="A31" s="6">
        <v>10</v>
      </c>
      <c r="B31" s="6" t="s">
        <v>38</v>
      </c>
      <c r="C31" s="18">
        <v>2301310012</v>
      </c>
      <c r="D31" s="18" t="s">
        <v>56</v>
      </c>
      <c r="E31" s="28">
        <v>53.76</v>
      </c>
      <c r="F31" s="28">
        <v>0</v>
      </c>
      <c r="G31" s="28">
        <v>8.55</v>
      </c>
      <c r="H31" s="25">
        <v>62.31</v>
      </c>
    </row>
    <row r="32" ht="14.4" spans="1:8">
      <c r="A32" s="6">
        <v>11</v>
      </c>
      <c r="B32" s="6" t="s">
        <v>38</v>
      </c>
      <c r="C32" s="18">
        <v>2301310013</v>
      </c>
      <c r="D32" s="18" t="s">
        <v>57</v>
      </c>
      <c r="E32" s="28">
        <v>54.12</v>
      </c>
      <c r="F32" s="28">
        <v>0</v>
      </c>
      <c r="G32" s="28">
        <v>8.2</v>
      </c>
      <c r="H32" s="26">
        <v>62.32</v>
      </c>
    </row>
    <row r="34" ht="31.2" spans="1:8">
      <c r="A34" s="16" t="s">
        <v>58</v>
      </c>
      <c r="B34" s="17" t="s">
        <v>205</v>
      </c>
      <c r="C34" s="4" t="s">
        <v>206</v>
      </c>
      <c r="D34" s="4" t="s">
        <v>207</v>
      </c>
      <c r="E34" s="4" t="s">
        <v>208</v>
      </c>
      <c r="F34" s="4" t="s">
        <v>209</v>
      </c>
      <c r="G34" s="4" t="s">
        <v>210</v>
      </c>
      <c r="H34" s="4" t="s">
        <v>211</v>
      </c>
    </row>
    <row r="35" ht="14.4" spans="1:8">
      <c r="A35" s="6">
        <v>1</v>
      </c>
      <c r="B35" s="6" t="s">
        <v>68</v>
      </c>
      <c r="C35" s="18">
        <v>2301310008</v>
      </c>
      <c r="D35" s="32" t="s">
        <v>69</v>
      </c>
      <c r="E35" s="28">
        <v>54.75</v>
      </c>
      <c r="F35" s="26">
        <v>0</v>
      </c>
      <c r="G35" s="29">
        <v>8.15</v>
      </c>
      <c r="H35" s="26">
        <v>62.9</v>
      </c>
    </row>
    <row r="36" ht="14.4" spans="1:8">
      <c r="A36" s="6">
        <v>2</v>
      </c>
      <c r="B36" s="6" t="s">
        <v>68</v>
      </c>
      <c r="C36" s="18">
        <v>2301310032</v>
      </c>
      <c r="D36" s="33" t="s">
        <v>70</v>
      </c>
      <c r="E36" s="28">
        <v>54</v>
      </c>
      <c r="F36" s="26">
        <v>1.725</v>
      </c>
      <c r="G36" s="29">
        <v>8.15</v>
      </c>
      <c r="H36" s="26">
        <v>63.875</v>
      </c>
    </row>
    <row r="37" ht="14.4" spans="1:8">
      <c r="A37" s="6">
        <v>3</v>
      </c>
      <c r="B37" s="6" t="s">
        <v>68</v>
      </c>
      <c r="C37" s="18">
        <v>2301310033</v>
      </c>
      <c r="D37" s="18" t="s">
        <v>71</v>
      </c>
      <c r="E37" s="28">
        <v>54</v>
      </c>
      <c r="F37" s="26">
        <v>1.5</v>
      </c>
      <c r="G37" s="29">
        <v>8.15</v>
      </c>
      <c r="H37" s="26">
        <v>63.65</v>
      </c>
    </row>
    <row r="38" ht="14.4" spans="1:8">
      <c r="A38" s="6">
        <v>4</v>
      </c>
      <c r="B38" s="6" t="s">
        <v>68</v>
      </c>
      <c r="C38" s="18">
        <v>2301310034</v>
      </c>
      <c r="D38" s="18" t="s">
        <v>72</v>
      </c>
      <c r="E38" s="28">
        <v>55.5</v>
      </c>
      <c r="F38" s="34">
        <v>2.4</v>
      </c>
      <c r="G38" s="29">
        <v>9</v>
      </c>
      <c r="H38" s="26">
        <v>66.9</v>
      </c>
    </row>
    <row r="39" ht="14.4" spans="1:8">
      <c r="A39" s="6">
        <v>5</v>
      </c>
      <c r="B39" s="6" t="s">
        <v>68</v>
      </c>
      <c r="C39" s="18">
        <v>2301310035</v>
      </c>
      <c r="D39" s="18" t="s">
        <v>73</v>
      </c>
      <c r="E39" s="28">
        <v>55.35</v>
      </c>
      <c r="F39" s="26">
        <v>1.5</v>
      </c>
      <c r="G39" s="29">
        <v>8.075</v>
      </c>
      <c r="H39" s="26">
        <v>64.925</v>
      </c>
    </row>
    <row r="40" ht="14.4" spans="1:8">
      <c r="A40" s="6">
        <v>6</v>
      </c>
      <c r="B40" s="6" t="s">
        <v>68</v>
      </c>
      <c r="C40" s="18">
        <v>2301310036</v>
      </c>
      <c r="D40" s="18" t="s">
        <v>74</v>
      </c>
      <c r="E40" s="28">
        <v>56.1</v>
      </c>
      <c r="F40" s="26">
        <v>1.575</v>
      </c>
      <c r="G40" s="29">
        <v>9.3</v>
      </c>
      <c r="H40" s="26">
        <v>66.975</v>
      </c>
    </row>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1"/>
  <sheetViews>
    <sheetView tabSelected="1" zoomScale="90" zoomScaleNormal="90" topLeftCell="A19" workbookViewId="0">
      <selection activeCell="P41" sqref="P41"/>
    </sheetView>
  </sheetViews>
  <sheetFormatPr defaultColWidth="8.73148148148148" defaultRowHeight="13.8"/>
  <cols>
    <col min="2" max="2" width="14.9351851851852" customWidth="1"/>
    <col min="3" max="3" width="10.1111111111111" customWidth="1"/>
    <col min="5" max="5" width="11.1944444444444" customWidth="1"/>
    <col min="6" max="7" width="10.3333333333333" customWidth="1"/>
    <col min="9" max="9" width="11.1296296296296" customWidth="1"/>
  </cols>
  <sheetData>
    <row r="1" ht="30" customHeight="1" spans="1:10">
      <c r="A1" s="1" t="s">
        <v>218</v>
      </c>
      <c r="B1" s="1"/>
      <c r="C1" s="1"/>
      <c r="D1" s="1"/>
      <c r="E1" s="1"/>
      <c r="F1" s="1"/>
      <c r="G1" s="1"/>
      <c r="H1" s="1"/>
      <c r="I1" s="1"/>
      <c r="J1" s="1"/>
    </row>
    <row r="2" ht="31.2" spans="1:10">
      <c r="A2" s="2" t="s">
        <v>58</v>
      </c>
      <c r="B2" s="3" t="s">
        <v>205</v>
      </c>
      <c r="C2" s="4" t="s">
        <v>212</v>
      </c>
      <c r="D2" s="4" t="s">
        <v>213</v>
      </c>
      <c r="E2" s="5" t="s">
        <v>214</v>
      </c>
      <c r="F2" s="5" t="s">
        <v>215</v>
      </c>
      <c r="G2" s="5" t="s">
        <v>216</v>
      </c>
      <c r="H2" s="3" t="s">
        <v>217</v>
      </c>
      <c r="I2" s="3" t="s">
        <v>219</v>
      </c>
      <c r="J2" s="3" t="s">
        <v>220</v>
      </c>
    </row>
    <row r="3" ht="14.4" spans="1:10">
      <c r="A3" s="6">
        <v>1</v>
      </c>
      <c r="B3" s="6" t="s">
        <v>38</v>
      </c>
      <c r="C3" s="7">
        <v>2301310009</v>
      </c>
      <c r="D3" s="7" t="s">
        <v>50</v>
      </c>
      <c r="E3" s="8">
        <v>55.68</v>
      </c>
      <c r="F3" s="8">
        <v>5.1</v>
      </c>
      <c r="G3" s="8">
        <v>8.075</v>
      </c>
      <c r="H3" s="9">
        <v>68.855</v>
      </c>
      <c r="I3" s="23" t="s">
        <v>221</v>
      </c>
      <c r="J3" s="24"/>
    </row>
    <row r="4" ht="14.4" spans="1:10">
      <c r="A4" s="6">
        <v>2</v>
      </c>
      <c r="B4" s="6" t="s">
        <v>38</v>
      </c>
      <c r="C4" s="7">
        <v>2301310011</v>
      </c>
      <c r="D4" s="7" t="s">
        <v>54</v>
      </c>
      <c r="E4" s="8">
        <v>54.24</v>
      </c>
      <c r="F4" s="8">
        <v>2.475</v>
      </c>
      <c r="G4" s="8">
        <v>10</v>
      </c>
      <c r="H4" s="9">
        <v>66.715</v>
      </c>
      <c r="I4" s="23" t="s">
        <v>221</v>
      </c>
      <c r="J4" s="24"/>
    </row>
    <row r="5" ht="14.4" spans="1:10">
      <c r="A5" s="6">
        <v>3</v>
      </c>
      <c r="B5" s="6" t="s">
        <v>38</v>
      </c>
      <c r="C5" s="7">
        <v>2301310005</v>
      </c>
      <c r="D5" s="7" t="s">
        <v>46</v>
      </c>
      <c r="E5" s="10">
        <v>54.84</v>
      </c>
      <c r="F5" s="10">
        <v>1.65</v>
      </c>
      <c r="G5" s="11">
        <v>8.875</v>
      </c>
      <c r="H5" s="9">
        <v>65.365</v>
      </c>
      <c r="I5" s="23" t="s">
        <v>222</v>
      </c>
      <c r="J5" s="24"/>
    </row>
    <row r="6" ht="14.4" spans="1:10">
      <c r="A6" s="6">
        <v>4</v>
      </c>
      <c r="B6" s="6" t="s">
        <v>38</v>
      </c>
      <c r="C6" s="7">
        <v>2301310002</v>
      </c>
      <c r="D6" s="7" t="s">
        <v>40</v>
      </c>
      <c r="E6" s="10">
        <v>54.36</v>
      </c>
      <c r="F6" s="10">
        <v>1.5</v>
      </c>
      <c r="G6" s="11">
        <v>8.525</v>
      </c>
      <c r="H6" s="9">
        <v>64.385</v>
      </c>
      <c r="I6" s="23" t="s">
        <v>222</v>
      </c>
      <c r="J6" s="24"/>
    </row>
    <row r="7" ht="14.4" spans="1:10">
      <c r="A7" s="6">
        <v>5</v>
      </c>
      <c r="B7" s="6" t="s">
        <v>38</v>
      </c>
      <c r="C7" s="7">
        <v>2301310007</v>
      </c>
      <c r="D7" s="7" t="s">
        <v>48</v>
      </c>
      <c r="E7" s="8">
        <v>54.36</v>
      </c>
      <c r="F7" s="8">
        <v>1.8</v>
      </c>
      <c r="G7" s="8">
        <v>8.2</v>
      </c>
      <c r="H7" s="9">
        <v>64.36</v>
      </c>
      <c r="I7" s="23" t="s">
        <v>222</v>
      </c>
      <c r="J7" s="24"/>
    </row>
    <row r="8" ht="14.4" spans="1:10">
      <c r="A8" s="6">
        <v>6</v>
      </c>
      <c r="B8" s="6" t="s">
        <v>38</v>
      </c>
      <c r="C8" s="7">
        <v>2301310006</v>
      </c>
      <c r="D8" s="7" t="s">
        <v>47</v>
      </c>
      <c r="E8" s="8">
        <v>54.36</v>
      </c>
      <c r="F8" s="8">
        <v>0</v>
      </c>
      <c r="G8" s="8">
        <v>8.275</v>
      </c>
      <c r="H8" s="9">
        <v>62.635</v>
      </c>
      <c r="I8" s="23" t="s">
        <v>222</v>
      </c>
      <c r="J8" s="24"/>
    </row>
    <row r="9" ht="14.4" spans="1:10">
      <c r="A9" s="6">
        <v>7</v>
      </c>
      <c r="B9" s="6" t="s">
        <v>38</v>
      </c>
      <c r="C9" s="7">
        <v>2301310004</v>
      </c>
      <c r="D9" s="7" t="s">
        <v>44</v>
      </c>
      <c r="E9" s="10">
        <v>54.48</v>
      </c>
      <c r="F9" s="10">
        <v>0</v>
      </c>
      <c r="G9" s="11">
        <v>8</v>
      </c>
      <c r="H9" s="9">
        <v>62.48</v>
      </c>
      <c r="I9" s="23" t="s">
        <v>222</v>
      </c>
      <c r="J9" s="24"/>
    </row>
    <row r="10" ht="14.4" spans="1:10">
      <c r="A10" s="6">
        <v>8</v>
      </c>
      <c r="B10" s="6" t="s">
        <v>38</v>
      </c>
      <c r="C10" s="7">
        <v>2301310013</v>
      </c>
      <c r="D10" s="7" t="s">
        <v>57</v>
      </c>
      <c r="E10" s="8">
        <v>54.12</v>
      </c>
      <c r="F10" s="8">
        <v>0</v>
      </c>
      <c r="G10" s="8">
        <v>8.2</v>
      </c>
      <c r="H10" s="10">
        <v>62.32</v>
      </c>
      <c r="I10" s="23" t="s">
        <v>223</v>
      </c>
      <c r="J10" s="24"/>
    </row>
    <row r="11" ht="14.4" spans="1:10">
      <c r="A11" s="6">
        <v>9</v>
      </c>
      <c r="B11" s="6" t="s">
        <v>38</v>
      </c>
      <c r="C11" s="7">
        <v>2301310012</v>
      </c>
      <c r="D11" s="7" t="s">
        <v>56</v>
      </c>
      <c r="E11" s="8">
        <v>53.76</v>
      </c>
      <c r="F11" s="8">
        <v>0</v>
      </c>
      <c r="G11" s="8">
        <v>8.55</v>
      </c>
      <c r="H11" s="9">
        <v>62.31</v>
      </c>
      <c r="I11" s="23" t="s">
        <v>223</v>
      </c>
      <c r="J11" s="24"/>
    </row>
    <row r="12" ht="14.4" spans="1:10">
      <c r="A12" s="6">
        <v>10</v>
      </c>
      <c r="B12" s="6" t="s">
        <v>38</v>
      </c>
      <c r="C12" s="7">
        <v>2301310010</v>
      </c>
      <c r="D12" s="7" t="s">
        <v>52</v>
      </c>
      <c r="E12" s="8">
        <v>53.4</v>
      </c>
      <c r="F12" s="8">
        <v>0</v>
      </c>
      <c r="G12" s="8">
        <v>8</v>
      </c>
      <c r="H12" s="9">
        <v>61.4</v>
      </c>
      <c r="I12" s="23" t="s">
        <v>223</v>
      </c>
      <c r="J12" s="24"/>
    </row>
    <row r="13" ht="14.4" spans="1:10">
      <c r="A13" s="6">
        <v>11</v>
      </c>
      <c r="B13" s="6" t="s">
        <v>38</v>
      </c>
      <c r="C13" s="7">
        <v>2301310003</v>
      </c>
      <c r="D13" s="7" t="s">
        <v>42</v>
      </c>
      <c r="E13" s="12">
        <v>49.92</v>
      </c>
      <c r="F13" s="12">
        <v>0</v>
      </c>
      <c r="G13" s="13">
        <v>8</v>
      </c>
      <c r="H13" s="7">
        <v>57.92</v>
      </c>
      <c r="I13" s="23" t="s">
        <v>223</v>
      </c>
      <c r="J13" s="24"/>
    </row>
    <row r="14" ht="17.4" spans="1:9">
      <c r="A14" s="14"/>
      <c r="B14" s="14"/>
      <c r="C14" s="14"/>
      <c r="D14" s="14"/>
      <c r="E14" s="14"/>
      <c r="F14" s="14"/>
      <c r="G14" s="15"/>
      <c r="H14" s="14"/>
      <c r="I14" s="14"/>
    </row>
    <row r="15" ht="31.2" spans="1:10">
      <c r="A15" s="16" t="s">
        <v>58</v>
      </c>
      <c r="B15" s="17" t="s">
        <v>205</v>
      </c>
      <c r="C15" s="4" t="s">
        <v>206</v>
      </c>
      <c r="D15" s="4" t="s">
        <v>207</v>
      </c>
      <c r="E15" s="4" t="s">
        <v>208</v>
      </c>
      <c r="F15" s="4" t="s">
        <v>209</v>
      </c>
      <c r="G15" s="4" t="s">
        <v>210</v>
      </c>
      <c r="H15" s="4" t="s">
        <v>211</v>
      </c>
      <c r="I15" s="3" t="s">
        <v>219</v>
      </c>
      <c r="J15" s="3" t="s">
        <v>220</v>
      </c>
    </row>
    <row r="16" ht="14.4" spans="1:10">
      <c r="A16" s="6">
        <v>1</v>
      </c>
      <c r="B16" s="18" t="s">
        <v>12</v>
      </c>
      <c r="C16" s="7">
        <v>2301310031</v>
      </c>
      <c r="D16" s="7" t="s">
        <v>31</v>
      </c>
      <c r="E16" s="8">
        <v>55.2</v>
      </c>
      <c r="F16" s="10">
        <v>4.95</v>
      </c>
      <c r="G16" s="19">
        <v>9.275</v>
      </c>
      <c r="H16" s="12">
        <f>E16+F16+G16</f>
        <v>69.425</v>
      </c>
      <c r="I16" s="23" t="s">
        <v>221</v>
      </c>
      <c r="J16" s="24"/>
    </row>
    <row r="17" ht="14.4" spans="1:10">
      <c r="A17" s="6">
        <v>2</v>
      </c>
      <c r="B17" s="18" t="s">
        <v>12</v>
      </c>
      <c r="C17" s="7">
        <v>2301310021</v>
      </c>
      <c r="D17" s="7" t="s">
        <v>20</v>
      </c>
      <c r="E17" s="9">
        <v>54.12</v>
      </c>
      <c r="F17" s="11">
        <v>3.675</v>
      </c>
      <c r="G17" s="9">
        <v>8.525</v>
      </c>
      <c r="H17" s="10">
        <v>66.32</v>
      </c>
      <c r="I17" s="23" t="s">
        <v>221</v>
      </c>
      <c r="J17" s="24"/>
    </row>
    <row r="18" ht="14.4" spans="1:10">
      <c r="A18" s="6">
        <v>3</v>
      </c>
      <c r="B18" s="18" t="s">
        <v>12</v>
      </c>
      <c r="C18" s="7">
        <v>2301310018</v>
      </c>
      <c r="D18" s="7" t="s">
        <v>17</v>
      </c>
      <c r="E18" s="9">
        <v>53.88</v>
      </c>
      <c r="F18" s="10">
        <v>1.5</v>
      </c>
      <c r="G18" s="9">
        <v>9.825</v>
      </c>
      <c r="H18" s="10">
        <v>65.205</v>
      </c>
      <c r="I18" s="23" t="s">
        <v>221</v>
      </c>
      <c r="J18" s="24"/>
    </row>
    <row r="19" ht="14.4" spans="1:10">
      <c r="A19" s="6">
        <v>4</v>
      </c>
      <c r="B19" s="18" t="s">
        <v>12</v>
      </c>
      <c r="C19" s="7">
        <v>2301310029</v>
      </c>
      <c r="D19" s="7" t="s">
        <v>28</v>
      </c>
      <c r="E19" s="9">
        <v>53.28</v>
      </c>
      <c r="F19" s="11">
        <v>2.775</v>
      </c>
      <c r="G19" s="9">
        <v>8.8</v>
      </c>
      <c r="H19" s="10">
        <v>64.855</v>
      </c>
      <c r="I19" s="23" t="s">
        <v>221</v>
      </c>
      <c r="J19" s="24"/>
    </row>
    <row r="20" ht="14.4" spans="1:10">
      <c r="A20" s="6">
        <v>5</v>
      </c>
      <c r="B20" s="18" t="s">
        <v>12</v>
      </c>
      <c r="C20" s="7">
        <v>2301310020</v>
      </c>
      <c r="D20" s="7" t="s">
        <v>19</v>
      </c>
      <c r="E20" s="9">
        <v>54.24</v>
      </c>
      <c r="F20" s="11">
        <v>1.5</v>
      </c>
      <c r="G20" s="9">
        <v>8.7</v>
      </c>
      <c r="H20" s="10">
        <v>64.44</v>
      </c>
      <c r="I20" s="23" t="s">
        <v>222</v>
      </c>
      <c r="J20" s="24"/>
    </row>
    <row r="21" ht="14.4" spans="1:10">
      <c r="A21" s="6">
        <v>6</v>
      </c>
      <c r="B21" s="18" t="s">
        <v>12</v>
      </c>
      <c r="C21" s="7">
        <v>2301310019</v>
      </c>
      <c r="D21" s="7" t="s">
        <v>18</v>
      </c>
      <c r="E21" s="9">
        <v>53.64</v>
      </c>
      <c r="F21" s="11">
        <v>1.5</v>
      </c>
      <c r="G21" s="9">
        <v>9.05</v>
      </c>
      <c r="H21" s="10">
        <v>64.19</v>
      </c>
      <c r="I21" s="23" t="s">
        <v>222</v>
      </c>
      <c r="J21" s="24"/>
    </row>
    <row r="22" ht="14.4" spans="1:10">
      <c r="A22" s="6">
        <v>7</v>
      </c>
      <c r="B22" s="18" t="s">
        <v>12</v>
      </c>
      <c r="C22" s="7">
        <v>2301310017</v>
      </c>
      <c r="D22" s="7" t="s">
        <v>16</v>
      </c>
      <c r="E22" s="9">
        <v>53.88</v>
      </c>
      <c r="F22" s="10">
        <v>1.5</v>
      </c>
      <c r="G22" s="9">
        <v>8.775</v>
      </c>
      <c r="H22" s="10">
        <v>64.155</v>
      </c>
      <c r="I22" s="23" t="s">
        <v>222</v>
      </c>
      <c r="J22" s="24"/>
    </row>
    <row r="23" ht="14.4" spans="1:10">
      <c r="A23" s="6">
        <v>8</v>
      </c>
      <c r="B23" s="18" t="s">
        <v>12</v>
      </c>
      <c r="C23" s="7">
        <v>2301310015</v>
      </c>
      <c r="D23" s="7" t="s">
        <v>14</v>
      </c>
      <c r="E23" s="9">
        <v>53.16</v>
      </c>
      <c r="F23" s="10">
        <v>1.575</v>
      </c>
      <c r="G23" s="9">
        <v>9.1</v>
      </c>
      <c r="H23" s="10">
        <v>63.835</v>
      </c>
      <c r="I23" s="23" t="s">
        <v>222</v>
      </c>
      <c r="J23" s="24"/>
    </row>
    <row r="24" ht="14.4" spans="1:10">
      <c r="A24" s="6">
        <v>9</v>
      </c>
      <c r="B24" s="18" t="s">
        <v>12</v>
      </c>
      <c r="C24" s="7">
        <v>2301310030</v>
      </c>
      <c r="D24" s="7" t="s">
        <v>30</v>
      </c>
      <c r="E24" s="9">
        <v>53.76</v>
      </c>
      <c r="F24" s="9">
        <v>1.95</v>
      </c>
      <c r="G24" s="9">
        <v>8.05</v>
      </c>
      <c r="H24" s="9">
        <v>63.76</v>
      </c>
      <c r="I24" s="23" t="s">
        <v>222</v>
      </c>
      <c r="J24" s="24"/>
    </row>
    <row r="25" ht="14.4" spans="1:10">
      <c r="A25" s="6">
        <v>10</v>
      </c>
      <c r="B25" s="18" t="s">
        <v>12</v>
      </c>
      <c r="C25" s="7">
        <v>2301310024</v>
      </c>
      <c r="D25" s="7" t="s">
        <v>23</v>
      </c>
      <c r="E25" s="9">
        <v>53.52</v>
      </c>
      <c r="F25" s="11">
        <v>1.5</v>
      </c>
      <c r="G25" s="9">
        <v>8.6</v>
      </c>
      <c r="H25" s="10">
        <v>63.62</v>
      </c>
      <c r="I25" s="23" t="s">
        <v>222</v>
      </c>
      <c r="J25" s="24"/>
    </row>
    <row r="26" ht="14.4" spans="1:10">
      <c r="A26" s="6">
        <v>11</v>
      </c>
      <c r="B26" s="18" t="s">
        <v>12</v>
      </c>
      <c r="C26" s="7">
        <v>2301310023</v>
      </c>
      <c r="D26" s="7" t="s">
        <v>22</v>
      </c>
      <c r="E26" s="9">
        <v>53.04</v>
      </c>
      <c r="F26" s="11">
        <v>1.5</v>
      </c>
      <c r="G26" s="9">
        <v>8.925</v>
      </c>
      <c r="H26" s="10">
        <v>63.465</v>
      </c>
      <c r="I26" s="23" t="s">
        <v>222</v>
      </c>
      <c r="J26" s="24"/>
    </row>
    <row r="27" ht="14.4" spans="1:10">
      <c r="A27" s="6">
        <v>12</v>
      </c>
      <c r="B27" s="18" t="s">
        <v>12</v>
      </c>
      <c r="C27" s="7">
        <v>2301310014</v>
      </c>
      <c r="D27" s="7" t="s">
        <v>13</v>
      </c>
      <c r="E27" s="9">
        <v>52.92</v>
      </c>
      <c r="F27" s="10">
        <v>1.575</v>
      </c>
      <c r="G27" s="9">
        <v>8.575</v>
      </c>
      <c r="H27" s="10">
        <v>63.07</v>
      </c>
      <c r="I27" s="23" t="s">
        <v>222</v>
      </c>
      <c r="J27" s="24"/>
    </row>
    <row r="28" ht="14.4" spans="1:10">
      <c r="A28" s="6">
        <v>13</v>
      </c>
      <c r="B28" s="18" t="s">
        <v>12</v>
      </c>
      <c r="C28" s="7">
        <v>2301310027</v>
      </c>
      <c r="D28" s="7" t="s">
        <v>26</v>
      </c>
      <c r="E28" s="9">
        <v>53.28</v>
      </c>
      <c r="F28" s="11">
        <v>1.5</v>
      </c>
      <c r="G28" s="9">
        <v>8.05</v>
      </c>
      <c r="H28" s="10">
        <v>62.83</v>
      </c>
      <c r="I28" s="23" t="s">
        <v>222</v>
      </c>
      <c r="J28" s="24"/>
    </row>
    <row r="29" ht="14.4" spans="1:10">
      <c r="A29" s="6">
        <v>14</v>
      </c>
      <c r="B29" s="18" t="s">
        <v>12</v>
      </c>
      <c r="C29" s="7">
        <v>2301310026</v>
      </c>
      <c r="D29" s="7" t="s">
        <v>25</v>
      </c>
      <c r="E29" s="9">
        <v>52.92</v>
      </c>
      <c r="F29" s="11">
        <v>1.5</v>
      </c>
      <c r="G29" s="9">
        <v>8.35</v>
      </c>
      <c r="H29" s="10">
        <v>62.77</v>
      </c>
      <c r="I29" s="23" t="s">
        <v>223</v>
      </c>
      <c r="J29" s="24"/>
    </row>
    <row r="30" ht="14.4" spans="1:10">
      <c r="A30" s="6">
        <v>15</v>
      </c>
      <c r="B30" s="18" t="s">
        <v>12</v>
      </c>
      <c r="C30" s="7">
        <v>2301310028</v>
      </c>
      <c r="D30" s="7" t="s">
        <v>27</v>
      </c>
      <c r="E30" s="9">
        <v>54</v>
      </c>
      <c r="F30" s="11">
        <v>0</v>
      </c>
      <c r="G30" s="9">
        <v>8.625</v>
      </c>
      <c r="H30" s="10">
        <v>62.625</v>
      </c>
      <c r="I30" s="23" t="s">
        <v>223</v>
      </c>
      <c r="J30" s="24"/>
    </row>
    <row r="31" ht="14.4" spans="1:10">
      <c r="A31" s="6">
        <v>16</v>
      </c>
      <c r="B31" s="18" t="s">
        <v>12</v>
      </c>
      <c r="C31" s="7">
        <v>2301310016</v>
      </c>
      <c r="D31" s="7" t="s">
        <v>15</v>
      </c>
      <c r="E31" s="9">
        <v>52.8</v>
      </c>
      <c r="F31" s="10">
        <v>1.5</v>
      </c>
      <c r="G31" s="9">
        <v>8.3</v>
      </c>
      <c r="H31" s="10">
        <v>62.6</v>
      </c>
      <c r="I31" s="23" t="s">
        <v>223</v>
      </c>
      <c r="J31" s="24"/>
    </row>
    <row r="32" ht="14.4" spans="1:10">
      <c r="A32" s="6">
        <v>17</v>
      </c>
      <c r="B32" s="18" t="s">
        <v>12</v>
      </c>
      <c r="C32" s="7">
        <v>2301310022</v>
      </c>
      <c r="D32" s="7" t="s">
        <v>21</v>
      </c>
      <c r="E32" s="9">
        <v>53.76</v>
      </c>
      <c r="F32" s="9">
        <v>0</v>
      </c>
      <c r="G32" s="9">
        <v>8.025</v>
      </c>
      <c r="H32" s="10">
        <v>61.785</v>
      </c>
      <c r="I32" s="23" t="s">
        <v>223</v>
      </c>
      <c r="J32" s="24"/>
    </row>
    <row r="33" ht="14.4" spans="1:10">
      <c r="A33" s="6">
        <v>18</v>
      </c>
      <c r="B33" s="18" t="s">
        <v>12</v>
      </c>
      <c r="C33" s="7">
        <v>2301310025</v>
      </c>
      <c r="D33" s="7" t="s">
        <v>24</v>
      </c>
      <c r="E33" s="9">
        <v>52.2</v>
      </c>
      <c r="F33" s="11">
        <v>1.5</v>
      </c>
      <c r="G33" s="9">
        <v>8.05</v>
      </c>
      <c r="H33" s="10">
        <v>61.75</v>
      </c>
      <c r="I33" s="23" t="s">
        <v>223</v>
      </c>
      <c r="J33" s="24"/>
    </row>
    <row r="34" ht="15.6" spans="1:9">
      <c r="A34" s="14"/>
      <c r="B34" s="14"/>
      <c r="C34" s="14"/>
      <c r="D34" s="14"/>
      <c r="E34" s="14"/>
      <c r="F34" s="14"/>
      <c r="G34" s="14"/>
      <c r="H34" s="14"/>
      <c r="I34" s="14"/>
    </row>
    <row r="35" ht="31.2" spans="1:10">
      <c r="A35" s="16" t="s">
        <v>58</v>
      </c>
      <c r="B35" s="17" t="s">
        <v>205</v>
      </c>
      <c r="C35" s="4" t="s">
        <v>206</v>
      </c>
      <c r="D35" s="4" t="s">
        <v>207</v>
      </c>
      <c r="E35" s="4" t="s">
        <v>208</v>
      </c>
      <c r="F35" s="4" t="s">
        <v>209</v>
      </c>
      <c r="G35" s="4" t="s">
        <v>210</v>
      </c>
      <c r="H35" s="4" t="s">
        <v>211</v>
      </c>
      <c r="I35" s="3" t="s">
        <v>219</v>
      </c>
      <c r="J35" s="17" t="s">
        <v>220</v>
      </c>
    </row>
    <row r="36" ht="14.4" spans="1:10">
      <c r="A36" s="6">
        <v>1</v>
      </c>
      <c r="B36" s="6" t="s">
        <v>68</v>
      </c>
      <c r="C36" s="7">
        <v>2301310036</v>
      </c>
      <c r="D36" s="7" t="s">
        <v>74</v>
      </c>
      <c r="E36" s="8">
        <v>56.1</v>
      </c>
      <c r="F36" s="10">
        <v>1.575</v>
      </c>
      <c r="G36" s="19">
        <v>9.3</v>
      </c>
      <c r="H36" s="10">
        <v>66.975</v>
      </c>
      <c r="I36" s="23" t="s">
        <v>221</v>
      </c>
      <c r="J36" s="24"/>
    </row>
    <row r="37" ht="14.4" spans="1:10">
      <c r="A37" s="6">
        <v>2</v>
      </c>
      <c r="B37" s="6" t="s">
        <v>68</v>
      </c>
      <c r="C37" s="7">
        <v>2301310034</v>
      </c>
      <c r="D37" s="7" t="s">
        <v>72</v>
      </c>
      <c r="E37" s="8">
        <v>55.5</v>
      </c>
      <c r="F37" s="20">
        <v>2.4</v>
      </c>
      <c r="G37" s="19">
        <v>9.05</v>
      </c>
      <c r="H37" s="10">
        <v>66.95</v>
      </c>
      <c r="I37" s="23" t="s">
        <v>222</v>
      </c>
      <c r="J37" s="24"/>
    </row>
    <row r="38" ht="14.4" spans="1:10">
      <c r="A38" s="6">
        <v>3</v>
      </c>
      <c r="B38" s="6" t="s">
        <v>68</v>
      </c>
      <c r="C38" s="7">
        <v>2301310035</v>
      </c>
      <c r="D38" s="7" t="s">
        <v>73</v>
      </c>
      <c r="E38" s="8">
        <v>55.35</v>
      </c>
      <c r="F38" s="10">
        <v>1.5</v>
      </c>
      <c r="G38" s="19">
        <v>8.075</v>
      </c>
      <c r="H38" s="10">
        <v>64.925</v>
      </c>
      <c r="I38" s="23" t="s">
        <v>222</v>
      </c>
      <c r="J38" s="24"/>
    </row>
    <row r="39" ht="14.4" spans="1:10">
      <c r="A39" s="6">
        <v>4</v>
      </c>
      <c r="B39" s="6" t="s">
        <v>68</v>
      </c>
      <c r="C39" s="7">
        <v>2301310032</v>
      </c>
      <c r="D39" s="21" t="s">
        <v>70</v>
      </c>
      <c r="E39" s="8">
        <v>54</v>
      </c>
      <c r="F39" s="10">
        <v>1.725</v>
      </c>
      <c r="G39" s="19">
        <v>8.15</v>
      </c>
      <c r="H39" s="10">
        <v>63.875</v>
      </c>
      <c r="I39" s="23" t="s">
        <v>222</v>
      </c>
      <c r="J39" s="24"/>
    </row>
    <row r="40" ht="14.4" spans="1:10">
      <c r="A40" s="6">
        <v>5</v>
      </c>
      <c r="B40" s="6" t="s">
        <v>68</v>
      </c>
      <c r="C40" s="7">
        <v>2301310033</v>
      </c>
      <c r="D40" s="7" t="s">
        <v>71</v>
      </c>
      <c r="E40" s="8">
        <v>54</v>
      </c>
      <c r="F40" s="10">
        <v>1.5</v>
      </c>
      <c r="G40" s="19">
        <v>8.15</v>
      </c>
      <c r="H40" s="10">
        <v>63.65</v>
      </c>
      <c r="I40" s="23" t="s">
        <v>223</v>
      </c>
      <c r="J40" s="24"/>
    </row>
    <row r="41" ht="14.4" spans="1:10">
      <c r="A41" s="6">
        <v>6</v>
      </c>
      <c r="B41" s="6" t="s">
        <v>68</v>
      </c>
      <c r="C41" s="7">
        <v>2301310008</v>
      </c>
      <c r="D41" s="22" t="s">
        <v>69</v>
      </c>
      <c r="E41" s="8">
        <v>54.75</v>
      </c>
      <c r="F41" s="10">
        <v>0</v>
      </c>
      <c r="G41" s="19">
        <v>8.15</v>
      </c>
      <c r="H41" s="10">
        <v>62.9</v>
      </c>
      <c r="I41" s="23" t="s">
        <v>223</v>
      </c>
      <c r="J41" s="24"/>
    </row>
  </sheetData>
  <mergeCells count="1">
    <mergeCell ref="A1:J1"/>
  </mergeCells>
  <pageMargins left="0.75" right="0.75" top="1" bottom="1" header="0.5" footer="0.5"/>
  <pageSetup paperSize="9" scale="81" orientation="portrait"/>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5</vt:i4>
      </vt:variant>
    </vt:vector>
  </HeadingPairs>
  <TitlesOfParts>
    <vt:vector size="5" baseType="lpstr">
      <vt:lpstr>学习成绩</vt:lpstr>
      <vt:lpstr>科研成绩</vt:lpstr>
      <vt:lpstr>基本素质</vt:lpstr>
      <vt:lpstr>总测评成绩</vt:lpstr>
      <vt:lpstr>排名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倪乐一</cp:lastModifiedBy>
  <dcterms:created xsi:type="dcterms:W3CDTF">2025-09-18T21:46:00Z</dcterms:created>
  <dcterms:modified xsi:type="dcterms:W3CDTF">2025-09-22T08:00:39Z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81F684775CB1D668C21AC868F4F70787_43</vt:lpwstr>
  </property>
  <property fmtid="{D5CDD505-2E9C-101B-9397-08002B2CF9AE}" pid="3" name="KSOProductBuildVer">
    <vt:lpwstr>2052-12.1.0.21171</vt:lpwstr>
  </property>
</Properties>
</file>